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d15a294ce2fc10/Documentos/UPME/Julio/OBG 1/"/>
    </mc:Choice>
  </mc:AlternateContent>
  <xr:revisionPtr revIDLastSave="0" documentId="8_{D3A5B607-5CEB-42C9-9A1C-CDC3781EF851}" xr6:coauthVersionLast="47" xr6:coauthVersionMax="47" xr10:uidLastSave="{00000000-0000-0000-0000-000000000000}"/>
  <bookViews>
    <workbookView xWindow="-108" yWindow="-108" windowWidth="23256" windowHeight="12456" tabRatio="524" xr2:uid="{00000000-000D-0000-FFFF-FFFF00000000}"/>
  </bookViews>
  <sheets>
    <sheet name="Formato" sheetId="1" r:id="rId1"/>
    <sheet name="Datos" sheetId="3" state="hidden" r:id="rId2"/>
  </sheets>
  <definedNames>
    <definedName name="Nivel_Asesor">Datos!$D$3:$D$8</definedName>
    <definedName name="Nivel_del_cargo">Datos!$B$3:$B$5</definedName>
    <definedName name="Nivel_Directivo">Datos!$C$3:$C$6</definedName>
    <definedName name="sel">Formato!$G$10</definedName>
    <definedName name="_xlnm.Print_Titles" localSheetId="0">Formato!$1:$5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25" i="1"/>
  <c r="H25" i="1"/>
  <c r="M31" i="1"/>
  <c r="K22" i="1" l="1"/>
  <c r="M32" i="1" l="1"/>
  <c r="B29" i="1"/>
  <c r="D29" i="1"/>
  <c r="H29" i="1"/>
  <c r="H28" i="1"/>
  <c r="H30" i="1"/>
  <c r="D28" i="1"/>
  <c r="D30" i="1"/>
  <c r="B28" i="1"/>
  <c r="B30" i="1"/>
  <c r="M34" i="1" l="1"/>
  <c r="M33" i="1"/>
</calcChain>
</file>

<file path=xl/sharedStrings.xml><?xml version="1.0" encoding="utf-8"?>
<sst xmlns="http://schemas.openxmlformats.org/spreadsheetml/2006/main" count="110" uniqueCount="88">
  <si>
    <t>1. IDENTIFICACIÓN</t>
  </si>
  <si>
    <t>2. PROPOSITÓ PRINCIPAL DEL EMPLEO</t>
  </si>
  <si>
    <t>4. CALIFICACIÓN FUNCIONAL</t>
  </si>
  <si>
    <t>Seleccione</t>
  </si>
  <si>
    <t>3. LOGROS O AVANCES OBSERVADOS DURANTE EL PERIODO EVALUDO</t>
  </si>
  <si>
    <t>Fecha Inicio</t>
  </si>
  <si>
    <t>MES</t>
  </si>
  <si>
    <t>DIA</t>
  </si>
  <si>
    <t>AÑO</t>
  </si>
  <si>
    <t>Nombre Evaluador:</t>
  </si>
  <si>
    <t>Nombre del Evaluado:</t>
  </si>
  <si>
    <t>Dependencia:</t>
  </si>
  <si>
    <t>Periodo Evaluado:</t>
  </si>
  <si>
    <t xml:space="preserve">5. COMPETENCIAS COMPORTAMENTALES </t>
  </si>
  <si>
    <t>Competencia</t>
  </si>
  <si>
    <t>Asesor 1020-16</t>
  </si>
  <si>
    <t>Asesor 1020-12</t>
  </si>
  <si>
    <t>Competencias</t>
  </si>
  <si>
    <t>Nivel</t>
  </si>
  <si>
    <t>Liderazgo</t>
  </si>
  <si>
    <t>Conducta Asociada</t>
  </si>
  <si>
    <t>Evaluación</t>
  </si>
  <si>
    <t>Definición de la Competencia</t>
  </si>
  <si>
    <t>6. CALIFICACIÓN TOTAL COMPETENCIAS COMPORTAMENTALES</t>
  </si>
  <si>
    <t>ESCALA DE CALIFICACIÓN</t>
  </si>
  <si>
    <t>PORCENTAJE DE LA PRIMA TÉCNICA POR EVALUACIÓN DE DESEMPEÑO</t>
  </si>
  <si>
    <t xml:space="preserve">Planeación </t>
  </si>
  <si>
    <t xml:space="preserve">Toma de decisiones </t>
  </si>
  <si>
    <t xml:space="preserve">Dirección y Desarrollo de Personal </t>
  </si>
  <si>
    <t xml:space="preserve">Guiar y dirigir grupos y establecer y mantener la cohesión de grupo necesaria para alcanzar los objetivos organizacionales. </t>
  </si>
  <si>
    <t xml:space="preserve">Determinar eficazmente las metas y prioridades institucionales, identificando las acciones, los responsables, los plazos y los recursos requeridos para alcanzarlas. </t>
  </si>
  <si>
    <t xml:space="preserve">Elegir entre una o varias alternativas para solucionar un problema o atender una situación, comprometiéndose con acciones concretas y consecuentes con la decisión. </t>
  </si>
  <si>
    <t xml:space="preserve">Favorecer el aprendizaje y desarrollo de sus colaboradores, articulando las potencialidades y necesidades individuales con las de la organización para optimizar la calidad de las contribuciones de los equipos de trabajo y de las personas, en el cumplimiento de los objetivos y metas organizacionales presentes y futuras. </t>
  </si>
  <si>
    <t xml:space="preserve">• Mantiene a sus colaboradores motivados. 
• Fomenta la comunicación clara, directa y concreta. 
• Constituye y mantiene grupos de trabajo con un desempeño conforme a los estándares. 
• Promueve la eficacia del equipo. 
• Genera un clima positivo y de seguridad en sus colaboradores. 
• Fomenta la participación de todos en los procesos de reflexión y de toma de decisiones. 
• Unifica esfuerzos hacia objetivos y metas institucionales. </t>
  </si>
  <si>
    <t xml:space="preserve">• Anticipa situaciones y escenarios futuros con acierto. 
• Establece objetivos claros y concisos, estructurados y coherentes con las metas organizacionales. 
• Traduce los objetivos estratégicos en planes prácticos y factibles. 
• Busca soluciones a los problemas. 
• Distribuye el tiempo con eficiencia. 
• Establece planes alternativos de acción.Anticipa situaciones y escenarios futuros con acierto. </t>
  </si>
  <si>
    <t xml:space="preserve">• Elige con oportunidad, entre muchas alternativas, los proyectos a realizar. 
• Efectúa cambios complejos y comprometidos en sus actividades o en las funciones que tiene asignadas cuando detecta problemas o dificultades para su realización. 
• Decide bajo presión. 
• Decide en situaciones de alta complejidad e incertidumbre. </t>
  </si>
  <si>
    <t xml:space="preserve">• Identifica necesidades de formación y capacitación y propone acciones para satisfacerlas. 
• Permite niveles de autonomía con el fin de estimular el desarrollo integral del empleado. 
• Delega de manera efectiva sabiendo cuando intervenir y cuando no hacerlo. 
• Hace uso de las habilidades y recurso de su grupo de trabajo para alcanzar las metas y los estándares de productividad. 
• Establece espacios regulares de retroalimentación y reconocimiento del desempeño y sabe manejar hábilmente el bajo desempeño. 
• Tiene en cuenta las opiniones de sus colaboradores. 
• Mantiene con sus colaboradores relaciones de respeto. </t>
  </si>
  <si>
    <t xml:space="preserve">Conocimiento del entorno </t>
  </si>
  <si>
    <t>Construcción de relaciones</t>
  </si>
  <si>
    <t xml:space="preserve">Iniciativa </t>
  </si>
  <si>
    <t xml:space="preserve">Conocer e interpretar la organización, su funcionamiento y sus relaciones políticas y administrativas. </t>
  </si>
  <si>
    <t xml:space="preserve">Establecer y mantener relaciones cordiales y recíprocas con redes o grupos de personas internas y externas a la organización que faciliten la consecución de los objetivos institucionales. </t>
  </si>
  <si>
    <t xml:space="preserve">Anticiparse a los problemas iniciando acciones para superar los obstáculos y alcanzar metas concretas </t>
  </si>
  <si>
    <t xml:space="preserve">•  Comprende el entorno organizacional que enmarca las situaciones objeto de asesoría y lo toma como referente obligado para emitir juicios, conceptos o propuestas a desarrollar. 
• Se informa permanentemente sobre políticas gubernamentales, problemas y demandas del entorno. </t>
  </si>
  <si>
    <t xml:space="preserve">• Utiliza sus contactos para conseguir objetivos. 
• Comparte información para establecer lazos. 
• Interactúa con otros de un modo efectivo y adecuado. </t>
  </si>
  <si>
    <t xml:space="preserve">• Prevé situaciones y alternativas de solución que orientan la toma de decisiones de la alta dirección. 
• Enfrenta los problemas y propone acciones concretas para solucionarlos. 
• Reconoce y hace viables las oportunidades. </t>
  </si>
  <si>
    <t>Nivel del cargo:</t>
  </si>
  <si>
    <t>Denominación:</t>
  </si>
  <si>
    <t>Nivel del cargo</t>
  </si>
  <si>
    <t>Definición</t>
  </si>
  <si>
    <t>Fecha Fin</t>
  </si>
  <si>
    <t>Para el diligenciamiento de este Formato tenga en cuenta las siguientes indicaciones:</t>
  </si>
  <si>
    <t>INSTRUCCIONES DE DILIGENCIAMIENTO</t>
  </si>
  <si>
    <t>Indique aquí un logro con peso máximo del 30%</t>
  </si>
  <si>
    <t>Indique aquí un logro con máximo del 30%</t>
  </si>
  <si>
    <t>Indique aquí un logro con máximo del 20%</t>
  </si>
  <si>
    <t>Total Logros o Avances Observados.</t>
  </si>
  <si>
    <t>Firma Evaluador</t>
  </si>
  <si>
    <t>Firma Evaluado</t>
  </si>
  <si>
    <t>Nivel_Directivo</t>
  </si>
  <si>
    <t>Nivel_Asesor</t>
  </si>
  <si>
    <t>Secretaría General</t>
  </si>
  <si>
    <t>Asesor 1020-08</t>
  </si>
  <si>
    <t>Jefe de Oficina Asesora Juridica 1045-15</t>
  </si>
  <si>
    <t>Jefe de Oficina Asesora de Planeación 1045-15</t>
  </si>
  <si>
    <t>Secretario General 0037-22</t>
  </si>
  <si>
    <t>Subdirector 0040-21</t>
  </si>
  <si>
    <t>Jefe de Oficina 0137-21</t>
  </si>
  <si>
    <t>Dirección General</t>
  </si>
  <si>
    <t>Subdirección de Energía Eléctrica</t>
  </si>
  <si>
    <t>Subdirección de Minería</t>
  </si>
  <si>
    <t>Subdirección de Hidrocarburos</t>
  </si>
  <si>
    <t>Subdirección de Demanda</t>
  </si>
  <si>
    <t>Oficina Asesora Jurídica</t>
  </si>
  <si>
    <t>Oficina Asesora de Planeación</t>
  </si>
  <si>
    <t>Oficina de Tecnologías de la Información</t>
  </si>
  <si>
    <t>Subdirección de Gestión de la Información</t>
  </si>
  <si>
    <t>Oficina de Gestión de Proyectos de Fondos</t>
  </si>
  <si>
    <t xml:space="preserve">Creatividad e innovación </t>
  </si>
  <si>
    <t xml:space="preserve">Generar y desarrollar nuevas ideas, conceptos, métodos y soluciones orientados a mantener la competitividad de -la entidad y el uso eficiente de los recursos
</t>
  </si>
  <si>
    <t>*Apoya la generación de nuevas ideas y conceptos para el mejoramiento de la entidad
*Prevé situaciones y alternativas de solución que orienten la toma de decisiones de la alta dirección
*Reconoce y hace viables las oportunidades y las comparte con sus jefes para contribuir al logro de objetivos y metas institucionales
 *Adelanta estudios o investigaciones y los documenta, para contribuir a la dinámica de la entidad y su competitividad</t>
  </si>
  <si>
    <t>RESULTADO FUNCIONAL Y COMPORTAMENTAL - DECRETO 1083 DE 2015</t>
  </si>
  <si>
    <r>
      <rPr>
        <b/>
        <sz val="11"/>
        <color theme="1"/>
        <rFont val="Verdana"/>
        <family val="2"/>
      </rPr>
      <t xml:space="preserve">FORMATO </t>
    </r>
    <r>
      <rPr>
        <sz val="11"/>
        <color theme="1"/>
        <rFont val="Verdana"/>
        <family val="2"/>
      </rPr>
      <t xml:space="preserve">
EVALUACIÓN PARA RECONOCIMIENTO DE PRIMA TÉCNICA NIVEL DIRECTIVO Y ASESOR</t>
    </r>
  </si>
  <si>
    <r>
      <rPr>
        <b/>
        <sz val="11"/>
        <color theme="1"/>
        <rFont val="Verdana"/>
        <family val="2"/>
      </rPr>
      <t xml:space="preserve">1. IDENTIFICACIÓN: </t>
    </r>
    <r>
      <rPr>
        <sz val="11"/>
        <color theme="1"/>
        <rFont val="Verdana"/>
        <family val="2"/>
      </rPr>
      <t xml:space="preserve">Registre los datos o seleccione de la lista desplegable.
</t>
    </r>
    <r>
      <rPr>
        <b/>
        <sz val="11"/>
        <color theme="1"/>
        <rFont val="Verdana"/>
        <family val="2"/>
      </rPr>
      <t>NOMBRE DEL EVALUADO:</t>
    </r>
    <r>
      <rPr>
        <sz val="11"/>
        <color theme="1"/>
        <rFont val="Verdana"/>
        <family val="2"/>
      </rPr>
      <t xml:space="preserve"> Registre los datos o seleccione de la lista desplegable.
</t>
    </r>
    <r>
      <rPr>
        <b/>
        <sz val="11"/>
        <color theme="1"/>
        <rFont val="Verdana"/>
        <family val="2"/>
      </rPr>
      <t>NIVEL DEL CARGO</t>
    </r>
    <r>
      <rPr>
        <sz val="11"/>
        <color theme="1"/>
        <rFont val="Verdana"/>
        <family val="2"/>
      </rPr>
      <t xml:space="preserve">: Seleccione de la lista desplegable el nivel y denominación del empleo.
</t>
    </r>
    <r>
      <rPr>
        <b/>
        <sz val="11"/>
        <color theme="1"/>
        <rFont val="Verdana"/>
        <family val="2"/>
      </rPr>
      <t>DEPENDENCIA:</t>
    </r>
    <r>
      <rPr>
        <sz val="11"/>
        <color theme="1"/>
        <rFont val="Verdana"/>
        <family val="2"/>
      </rPr>
      <t xml:space="preserve"> Seleccione la Dependencia a la cual se encuentra adscrito el cargo.
</t>
    </r>
    <r>
      <rPr>
        <b/>
        <sz val="11"/>
        <color theme="1"/>
        <rFont val="Verdana"/>
        <family val="2"/>
      </rPr>
      <t xml:space="preserve">PERÍODO DE EVALUACIÓN: </t>
    </r>
    <r>
      <rPr>
        <sz val="11"/>
        <color theme="1"/>
        <rFont val="Verdana"/>
        <family val="2"/>
      </rPr>
      <t xml:space="preserve">Digite las fechas que correspondan con el día, mes y año de inicio y inferior a TRES (3) meses.
</t>
    </r>
    <r>
      <rPr>
        <b/>
        <sz val="11"/>
        <color theme="1"/>
        <rFont val="Verdana"/>
        <family val="2"/>
      </rPr>
      <t>2. PROPOSITO PRINCIPAL DEL EMPLEO:</t>
    </r>
    <r>
      <rPr>
        <sz val="11"/>
        <color theme="1"/>
        <rFont val="Verdana"/>
        <family val="2"/>
      </rPr>
      <t xml:space="preserve"> Ingrese el propósito principal del empleo de acuerdo con lo establecido por el manual de funciones vigente.
</t>
    </r>
    <r>
      <rPr>
        <b/>
        <sz val="11"/>
        <color theme="1"/>
        <rFont val="Verdana"/>
        <family val="2"/>
      </rPr>
      <t>3. LOGROS O AVANCES DEL PERÍODO EVALUADO:</t>
    </r>
    <r>
      <rPr>
        <sz val="11"/>
        <color theme="1"/>
        <rFont val="Verdana"/>
        <family val="2"/>
      </rPr>
      <t xml:space="preserve"> Enuncie los logros o avances observados en  el desempeño del empleado que soportan la evaluación efectuada.
</t>
    </r>
    <r>
      <rPr>
        <b/>
        <sz val="11"/>
        <color theme="1"/>
        <rFont val="Verdana"/>
        <family val="2"/>
      </rPr>
      <t>4. CALIFICACIÓN:</t>
    </r>
    <r>
      <rPr>
        <sz val="11"/>
        <color theme="1"/>
        <rFont val="Verdana"/>
        <family val="2"/>
      </rPr>
      <t xml:space="preserve"> Registre la calificaciòn en el rango de 0.0 a 80 que corresponde a los logros o avances  del período.
</t>
    </r>
    <r>
      <rPr>
        <b/>
        <sz val="11"/>
        <color theme="1"/>
        <rFont val="Verdana"/>
        <family val="2"/>
      </rPr>
      <t xml:space="preserve">5. COMPETENCIAS COMPORTAMENTALES: </t>
    </r>
    <r>
      <rPr>
        <sz val="11"/>
        <color theme="1"/>
        <rFont val="Verdana"/>
        <family val="2"/>
      </rPr>
      <t xml:space="preserve">Corresponde a la relación de competencias  del período.
</t>
    </r>
    <r>
      <rPr>
        <b/>
        <sz val="11"/>
        <color theme="1"/>
        <rFont val="Verdana"/>
        <family val="2"/>
      </rPr>
      <t>6. CALIFICACIÓN DE COMPETENCIAS</t>
    </r>
    <r>
      <rPr>
        <sz val="11"/>
        <color theme="1"/>
        <rFont val="Verdana"/>
        <family val="2"/>
      </rPr>
      <t xml:space="preserve"> (Nivel de ejecución de 0,0 a 5,0): Seleccione de la lista desplegable la calificación que corresponda a cada compentencia donde 00 es que no se evidencia la competencia y 5 que esa competencia se presenta en todas sus actuaciones.
</t>
    </r>
    <r>
      <rPr>
        <b/>
        <sz val="11"/>
        <color theme="1"/>
        <rFont val="Verdana"/>
        <family val="2"/>
      </rPr>
      <t xml:space="preserve">7. OBSERVACIONES </t>
    </r>
    <r>
      <rPr>
        <sz val="11"/>
        <color theme="1"/>
        <rFont val="Verdana"/>
        <family val="2"/>
      </rPr>
      <t xml:space="preserve">- Aspectos por resaltar o mejorar: Diligencia las observaciones que evaluado o evaluador consideren pertinentes. 
</t>
    </r>
    <r>
      <rPr>
        <b/>
        <sz val="11"/>
        <color theme="1"/>
        <rFont val="Verdana"/>
        <family val="2"/>
      </rPr>
      <t>Nota</t>
    </r>
    <r>
      <rPr>
        <sz val="11"/>
        <color theme="1"/>
        <rFont val="Verdana"/>
        <family val="2"/>
      </rPr>
      <t xml:space="preserve">: El formato tiene válidez una vez suscrito por las partes. </t>
    </r>
  </si>
  <si>
    <r>
      <rPr>
        <b/>
        <sz val="11"/>
        <color theme="1"/>
        <rFont val="Verdana"/>
        <family val="2"/>
      </rPr>
      <t>Código:</t>
    </r>
    <r>
      <rPr>
        <sz val="11"/>
        <color theme="1"/>
        <rFont val="Verdana"/>
        <family val="2"/>
      </rPr>
      <t xml:space="preserve"> F-TH-09</t>
    </r>
  </si>
  <si>
    <t>Cargo:</t>
  </si>
  <si>
    <r>
      <rPr>
        <b/>
        <sz val="11"/>
        <color theme="1"/>
        <rFont val="Verdana"/>
        <family val="2"/>
      </rPr>
      <t xml:space="preserve">Versión: </t>
    </r>
    <r>
      <rPr>
        <sz val="11"/>
        <color theme="1"/>
        <rFont val="Verdana"/>
        <family val="2"/>
      </rPr>
      <t>03</t>
    </r>
  </si>
  <si>
    <r>
      <rPr>
        <b/>
        <sz val="11"/>
        <color theme="1"/>
        <rFont val="Verdana"/>
        <family val="2"/>
      </rPr>
      <t>Fecha:</t>
    </r>
    <r>
      <rPr>
        <sz val="11"/>
        <color theme="1"/>
        <rFont val="Verdana"/>
        <family val="2"/>
      </rPr>
      <t xml:space="preserve"> 16/07/2024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</si>
</sst>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0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0" borderId="9" xfId="0" applyFont="1" applyBorder="1"/>
    <xf numFmtId="0" fontId="8" fillId="0" borderId="10" xfId="0" applyFont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9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9" fontId="4" fillId="0" borderId="14" xfId="1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0" borderId="32" xfId="0" applyFont="1" applyBorder="1" applyAlignment="1">
      <alignment horizontal="justify" vertical="center" wrapText="1"/>
    </xf>
    <xf numFmtId="0" fontId="9" fillId="0" borderId="30" xfId="0" applyFont="1" applyBorder="1" applyAlignment="1">
      <alignment horizontal="justify" vertical="center" wrapText="1"/>
    </xf>
    <xf numFmtId="9" fontId="4" fillId="0" borderId="6" xfId="1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9" fontId="4" fillId="0" borderId="11" xfId="1" applyFont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9" fontId="4" fillId="3" borderId="14" xfId="0" applyNumberFormat="1" applyFont="1" applyFill="1" applyBorder="1"/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9" fontId="4" fillId="5" borderId="11" xfId="1" applyFont="1" applyFill="1" applyBorder="1" applyAlignment="1">
      <alignment horizontal="right"/>
    </xf>
    <xf numFmtId="0" fontId="4" fillId="0" borderId="39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0E0E0"/>
      <color rgb="FF123662"/>
      <color rgb="FF123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439272</xdr:colOff>
      <xdr:row>1</xdr:row>
      <xdr:rowOff>26893</xdr:rowOff>
    </xdr:from>
    <xdr:to>
      <xdr:col>2</xdr:col>
      <xdr:colOff>604346</xdr:colOff>
      <xdr:row>3</xdr:row>
      <xdr:rowOff>229351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6232F8-B233-726E-3EC2-CECE4D705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59" t="12458" r="17534" b="9837"/>
        <a:stretch/>
      </xdr:blipFill>
      <xdr:spPr bwMode="auto">
        <a:xfrm>
          <a:off x="544375" y="110976"/>
          <a:ext cx="653805" cy="717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zoomScaleNormal="100" zoomScaleSheetLayoutView="55" workbookViewId="0">
      <selection activeCell="G8" sqref="G8:M8"/>
    </sheetView>
  </sheetViews>
  <sheetFormatPr baseColWidth="10" defaultRowHeight="13.8" x14ac:dyDescent="0.25"/>
  <cols>
    <col min="1" max="1" width="1.5546875" style="23" customWidth="1"/>
    <col min="2" max="2" width="7.109375" style="23" customWidth="1"/>
    <col min="3" max="3" width="14" style="23" customWidth="1"/>
    <col min="4" max="4" width="4.88671875" style="23" bestFit="1" customWidth="1"/>
    <col min="5" max="6" width="7.109375" style="23" customWidth="1"/>
    <col min="7" max="7" width="9.5546875" style="23" customWidth="1"/>
    <col min="8" max="10" width="7.109375" style="23" customWidth="1"/>
    <col min="11" max="11" width="15.44140625" style="23" customWidth="1"/>
    <col min="12" max="12" width="6.6640625" style="23" customWidth="1"/>
    <col min="13" max="13" width="19.6640625" style="23" customWidth="1"/>
    <col min="14" max="14" width="2.33203125" style="23" customWidth="1"/>
    <col min="15" max="16384" width="11.5546875" style="23"/>
  </cols>
  <sheetData>
    <row r="1" spans="2:13" ht="6.6" customHeight="1" thickBot="1" x14ac:dyDescent="0.3"/>
    <row r="2" spans="2:13" ht="20.399999999999999" customHeight="1" x14ac:dyDescent="0.25">
      <c r="B2" s="24"/>
      <c r="C2" s="25"/>
      <c r="D2" s="129" t="s">
        <v>82</v>
      </c>
      <c r="E2" s="130"/>
      <c r="F2" s="130"/>
      <c r="G2" s="130"/>
      <c r="H2" s="130"/>
      <c r="I2" s="130"/>
      <c r="J2" s="130"/>
      <c r="K2" s="130"/>
      <c r="L2" s="26" t="s">
        <v>84</v>
      </c>
      <c r="M2" s="27"/>
    </row>
    <row r="3" spans="2:13" ht="20.399999999999999" customHeight="1" x14ac:dyDescent="0.25">
      <c r="B3" s="28"/>
      <c r="C3" s="29"/>
      <c r="D3" s="131"/>
      <c r="E3" s="131"/>
      <c r="F3" s="131"/>
      <c r="G3" s="131"/>
      <c r="H3" s="131"/>
      <c r="I3" s="131"/>
      <c r="J3" s="131"/>
      <c r="K3" s="131"/>
      <c r="L3" s="30" t="s">
        <v>87</v>
      </c>
      <c r="M3" s="31"/>
    </row>
    <row r="4" spans="2:13" ht="20.399999999999999" customHeight="1" thickBot="1" x14ac:dyDescent="0.3">
      <c r="B4" s="32"/>
      <c r="C4" s="33"/>
      <c r="D4" s="132"/>
      <c r="E4" s="132"/>
      <c r="F4" s="132"/>
      <c r="G4" s="132"/>
      <c r="H4" s="132"/>
      <c r="I4" s="132"/>
      <c r="J4" s="132"/>
      <c r="K4" s="132"/>
      <c r="L4" s="34" t="s">
        <v>86</v>
      </c>
      <c r="M4" s="35"/>
    </row>
    <row r="5" spans="2:13" ht="14.4" thickBot="1" x14ac:dyDescent="0.3">
      <c r="L5" s="36"/>
      <c r="M5" s="36"/>
    </row>
    <row r="6" spans="2:13" ht="21" customHeight="1" thickBot="1" x14ac:dyDescent="0.35">
      <c r="B6" s="37" t="s">
        <v>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2:13" ht="16.2" x14ac:dyDescent="0.3">
      <c r="B7" s="40" t="s">
        <v>9</v>
      </c>
      <c r="C7" s="41"/>
      <c r="D7" s="41"/>
      <c r="E7" s="41"/>
      <c r="F7" s="41"/>
      <c r="G7" s="42"/>
      <c r="H7" s="42"/>
      <c r="I7" s="42"/>
      <c r="J7" s="42"/>
      <c r="K7" s="42"/>
      <c r="L7" s="42"/>
      <c r="M7" s="43"/>
    </row>
    <row r="8" spans="2:13" ht="16.2" x14ac:dyDescent="0.3">
      <c r="B8" s="44" t="s">
        <v>85</v>
      </c>
      <c r="C8" s="45"/>
      <c r="D8" s="45"/>
      <c r="E8" s="45"/>
      <c r="F8" s="45"/>
      <c r="G8" s="46"/>
      <c r="H8" s="46"/>
      <c r="I8" s="46"/>
      <c r="J8" s="46"/>
      <c r="K8" s="46"/>
      <c r="L8" s="46"/>
      <c r="M8" s="47"/>
    </row>
    <row r="9" spans="2:13" ht="16.2" x14ac:dyDescent="0.3">
      <c r="B9" s="44" t="s">
        <v>10</v>
      </c>
      <c r="C9" s="45"/>
      <c r="D9" s="45"/>
      <c r="E9" s="45"/>
      <c r="F9" s="45"/>
      <c r="G9" s="46"/>
      <c r="H9" s="46"/>
      <c r="I9" s="46"/>
      <c r="J9" s="46"/>
      <c r="K9" s="46"/>
      <c r="L9" s="46"/>
      <c r="M9" s="47"/>
    </row>
    <row r="10" spans="2:13" ht="16.2" x14ac:dyDescent="0.3">
      <c r="B10" s="44" t="s">
        <v>46</v>
      </c>
      <c r="C10" s="45"/>
      <c r="D10" s="45"/>
      <c r="E10" s="45"/>
      <c r="F10" s="45"/>
      <c r="G10" s="46" t="s">
        <v>3</v>
      </c>
      <c r="H10" s="46"/>
      <c r="I10" s="46"/>
      <c r="J10" s="46"/>
      <c r="K10" s="46"/>
      <c r="L10" s="46"/>
      <c r="M10" s="47"/>
    </row>
    <row r="11" spans="2:13" ht="16.2" x14ac:dyDescent="0.3">
      <c r="B11" s="44" t="s">
        <v>47</v>
      </c>
      <c r="C11" s="45"/>
      <c r="D11" s="45"/>
      <c r="E11" s="45"/>
      <c r="F11" s="45"/>
      <c r="G11" s="46"/>
      <c r="H11" s="46"/>
      <c r="I11" s="46"/>
      <c r="J11" s="46"/>
      <c r="K11" s="46"/>
      <c r="L11" s="46"/>
      <c r="M11" s="47"/>
    </row>
    <row r="12" spans="2:13" ht="16.8" thickBot="1" x14ac:dyDescent="0.35">
      <c r="B12" s="48" t="s">
        <v>11</v>
      </c>
      <c r="C12" s="49"/>
      <c r="D12" s="49"/>
      <c r="E12" s="49"/>
      <c r="F12" s="49"/>
      <c r="G12" s="50"/>
      <c r="H12" s="50"/>
      <c r="I12" s="50"/>
      <c r="J12" s="50"/>
      <c r="K12" s="50"/>
      <c r="L12" s="50"/>
      <c r="M12" s="51"/>
    </row>
    <row r="13" spans="2:13" ht="16.8" thickBot="1" x14ac:dyDescent="0.35">
      <c r="B13" s="52" t="s">
        <v>12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</row>
    <row r="14" spans="2:13" ht="16.2" x14ac:dyDescent="0.3">
      <c r="B14" s="55" t="s">
        <v>5</v>
      </c>
      <c r="C14" s="56"/>
      <c r="D14" s="56"/>
      <c r="E14" s="56"/>
      <c r="F14" s="56"/>
      <c r="G14" s="56"/>
      <c r="H14" s="56" t="s">
        <v>50</v>
      </c>
      <c r="I14" s="56"/>
      <c r="J14" s="56"/>
      <c r="K14" s="56"/>
      <c r="L14" s="56"/>
      <c r="M14" s="57"/>
    </row>
    <row r="15" spans="2:13" ht="16.8" thickBot="1" x14ac:dyDescent="0.35">
      <c r="B15" s="58" t="s">
        <v>7</v>
      </c>
      <c r="C15" s="59"/>
      <c r="D15" s="60" t="s">
        <v>6</v>
      </c>
      <c r="E15" s="59"/>
      <c r="F15" s="60" t="s">
        <v>8</v>
      </c>
      <c r="G15" s="61"/>
      <c r="H15" s="60" t="s">
        <v>7</v>
      </c>
      <c r="I15" s="59"/>
      <c r="J15" s="60" t="s">
        <v>6</v>
      </c>
      <c r="K15" s="59"/>
      <c r="L15" s="60" t="s">
        <v>8</v>
      </c>
      <c r="M15" s="62"/>
    </row>
    <row r="16" spans="2:13" ht="16.8" thickBot="1" x14ac:dyDescent="0.35">
      <c r="B16" s="37" t="s">
        <v>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2:15" ht="62.25" customHeight="1" thickBot="1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2:15" ht="33.75" customHeight="1" x14ac:dyDescent="0.25">
      <c r="B18" s="66" t="s">
        <v>4</v>
      </c>
      <c r="C18" s="67"/>
      <c r="D18" s="67"/>
      <c r="E18" s="67"/>
      <c r="F18" s="67"/>
      <c r="G18" s="67"/>
      <c r="H18" s="67"/>
      <c r="I18" s="67"/>
      <c r="J18" s="67"/>
      <c r="K18" s="67" t="s">
        <v>2</v>
      </c>
      <c r="L18" s="67"/>
      <c r="M18" s="68"/>
      <c r="O18" s="69"/>
    </row>
    <row r="19" spans="2:15" ht="23.25" customHeight="1" x14ac:dyDescent="0.25">
      <c r="B19" s="70" t="s">
        <v>53</v>
      </c>
      <c r="C19" s="70"/>
      <c r="D19" s="70"/>
      <c r="E19" s="70"/>
      <c r="F19" s="70"/>
      <c r="G19" s="70"/>
      <c r="H19" s="70"/>
      <c r="I19" s="70"/>
      <c r="J19" s="70"/>
      <c r="K19" s="71"/>
      <c r="L19" s="72"/>
      <c r="M19" s="72"/>
    </row>
    <row r="20" spans="2:15" ht="26.25" customHeight="1" x14ac:dyDescent="0.25">
      <c r="B20" s="70" t="s">
        <v>54</v>
      </c>
      <c r="C20" s="70"/>
      <c r="D20" s="70"/>
      <c r="E20" s="70"/>
      <c r="F20" s="70"/>
      <c r="G20" s="70"/>
      <c r="H20" s="70"/>
      <c r="I20" s="70"/>
      <c r="J20" s="70"/>
      <c r="K20" s="71"/>
      <c r="L20" s="72"/>
      <c r="M20" s="72"/>
    </row>
    <row r="21" spans="2:15" ht="23.25" customHeight="1" thickBot="1" x14ac:dyDescent="0.3">
      <c r="B21" s="70" t="s">
        <v>55</v>
      </c>
      <c r="C21" s="70"/>
      <c r="D21" s="70"/>
      <c r="E21" s="70"/>
      <c r="F21" s="70"/>
      <c r="G21" s="70"/>
      <c r="H21" s="70"/>
      <c r="I21" s="70"/>
      <c r="J21" s="70"/>
      <c r="K21" s="71"/>
      <c r="L21" s="72"/>
      <c r="M21" s="72"/>
    </row>
    <row r="22" spans="2:15" ht="23.25" customHeight="1" thickBot="1" x14ac:dyDescent="0.3">
      <c r="B22" s="73" t="s">
        <v>56</v>
      </c>
      <c r="C22" s="74"/>
      <c r="D22" s="74"/>
      <c r="E22" s="74"/>
      <c r="F22" s="74"/>
      <c r="G22" s="74"/>
      <c r="H22" s="74"/>
      <c r="I22" s="74"/>
      <c r="J22" s="74"/>
      <c r="K22" s="75">
        <f>SUM(K19:M21)</f>
        <v>0</v>
      </c>
      <c r="L22" s="74"/>
      <c r="M22" s="76"/>
    </row>
    <row r="23" spans="2:15" ht="15.75" customHeight="1" thickBot="1" x14ac:dyDescent="0.3">
      <c r="B23" s="77" t="s">
        <v>13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2:15" ht="14.4" thickBot="1" x14ac:dyDescent="0.3">
      <c r="B24" s="80" t="s">
        <v>14</v>
      </c>
      <c r="C24" s="81"/>
      <c r="D24" s="82" t="s">
        <v>49</v>
      </c>
      <c r="E24" s="83"/>
      <c r="F24" s="83"/>
      <c r="G24" s="81"/>
      <c r="H24" s="82" t="s">
        <v>20</v>
      </c>
      <c r="I24" s="83"/>
      <c r="J24" s="83"/>
      <c r="K24" s="83"/>
      <c r="L24" s="83"/>
      <c r="M24" s="84" t="s">
        <v>21</v>
      </c>
    </row>
    <row r="25" spans="2:15" ht="212.4" customHeight="1" thickBot="1" x14ac:dyDescent="0.3">
      <c r="B25" s="85" t="str">
        <f>IF(sel="","",IF(sel=Datos!I3,Datos!F3,Datos!F7))</f>
        <v xml:space="preserve">Creatividad e innovación </v>
      </c>
      <c r="C25" s="86"/>
      <c r="D25" s="87" t="str">
        <f>IF(sel="","",IF(sel=Datos!I3,Datos!G3,Datos!G7))</f>
        <v xml:space="preserve">Generar y desarrollar nuevas ideas, conceptos, métodos y soluciones orientados a mantener la competitividad de -la entidad y el uso eficiente de los recursos
</v>
      </c>
      <c r="E25" s="88"/>
      <c r="F25" s="88"/>
      <c r="G25" s="89"/>
      <c r="H25" s="87" t="str">
        <f>IF(sel="","",IF(sel=Datos!I3,Datos!H3,Datos!H7))</f>
        <v>*Apoya la generación de nuevas ideas y conceptos para el mejoramiento de la entidad
*Prevé situaciones y alternativas de solución que orienten la toma de decisiones de la alta dirección
*Reconoce y hace viables las oportunidades y las comparte con sus jefes para contribuir al logro de objetivos y metas institucionales
 *Adelanta estudios o investigaciones y los documenta, para contribuir a la dinámica de la entidad y su competitividad</v>
      </c>
      <c r="I25" s="88"/>
      <c r="J25" s="88"/>
      <c r="K25" s="88"/>
      <c r="L25" s="89"/>
      <c r="M25" s="90"/>
    </row>
    <row r="26" spans="2:15" ht="16.5" customHeight="1" thickBot="1" x14ac:dyDescent="0.3">
      <c r="B26" s="91" t="s">
        <v>13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</row>
    <row r="27" spans="2:15" ht="14.4" thickBot="1" x14ac:dyDescent="0.3">
      <c r="B27" s="94" t="s">
        <v>14</v>
      </c>
      <c r="C27" s="95"/>
      <c r="D27" s="96" t="s">
        <v>49</v>
      </c>
      <c r="E27" s="97"/>
      <c r="F27" s="97"/>
      <c r="G27" s="95"/>
      <c r="H27" s="96" t="s">
        <v>20</v>
      </c>
      <c r="I27" s="97"/>
      <c r="J27" s="97"/>
      <c r="K27" s="97"/>
      <c r="L27" s="98"/>
      <c r="M27" s="84" t="s">
        <v>21</v>
      </c>
    </row>
    <row r="28" spans="2:15" ht="169.5" customHeight="1" thickBot="1" x14ac:dyDescent="0.3">
      <c r="B28" s="85" t="str">
        <f>IF(sel="","",IF(sel=Datos!I4,Datos!F4,Datos!F8))</f>
        <v xml:space="preserve">Conocimiento del entorno </v>
      </c>
      <c r="C28" s="86"/>
      <c r="D28" s="87" t="str">
        <f>IF(sel="","",IF(sel=Datos!I4,Datos!G4,Datos!G8))</f>
        <v xml:space="preserve">Conocer e interpretar la organización, su funcionamiento y sus relaciones políticas y administrativas. </v>
      </c>
      <c r="E28" s="88"/>
      <c r="F28" s="88"/>
      <c r="G28" s="89"/>
      <c r="H28" s="87" t="str">
        <f>IF(sel="","",IF(sel=Datos!I4,Datos!H4,Datos!H8))</f>
        <v xml:space="preserve">•  Comprende el entorno organizacional que enmarca las situaciones objeto de asesoría y lo toma como referente obligado para emitir juicios, conceptos o propuestas a desarrollar. 
• Se informa permanentemente sobre políticas gubernamentales, problemas y demandas del entorno. </v>
      </c>
      <c r="I28" s="88"/>
      <c r="J28" s="88"/>
      <c r="K28" s="88"/>
      <c r="L28" s="89"/>
      <c r="M28" s="90"/>
    </row>
    <row r="29" spans="2:15" ht="141" customHeight="1" x14ac:dyDescent="0.25">
      <c r="B29" s="99" t="str">
        <f>IF(sel="","",IF(sel=Datos!I5,Datos!F5,Datos!F9))</f>
        <v>Construcción de relaciones</v>
      </c>
      <c r="C29" s="100"/>
      <c r="D29" s="101" t="str">
        <f>IF(sel="","",IF(sel=Datos!I5,Datos!G5,Datos!G9))</f>
        <v xml:space="preserve">Establecer y mantener relaciones cordiales y recíprocas con redes o grupos de personas internas y externas a la organización que faciliten la consecución de los objetivos institucionales. </v>
      </c>
      <c r="E29" s="102"/>
      <c r="F29" s="102"/>
      <c r="G29" s="103"/>
      <c r="H29" s="101" t="str">
        <f>IF(sel="","",IF(sel=Datos!I5,Datos!H5,Datos!H9))</f>
        <v xml:space="preserve">• Utiliza sus contactos para conseguir objetivos. 
• Comparte información para establecer lazos. 
• Interactúa con otros de un modo efectivo y adecuado. </v>
      </c>
      <c r="I29" s="102"/>
      <c r="J29" s="102"/>
      <c r="K29" s="102"/>
      <c r="L29" s="103"/>
      <c r="M29" s="104"/>
    </row>
    <row r="30" spans="2:15" ht="121.8" customHeight="1" thickBot="1" x14ac:dyDescent="0.3">
      <c r="B30" s="105" t="str">
        <f>IF(sel="","",IF(sel=Datos!I6,Datos!F6,Datos!F10))</f>
        <v xml:space="preserve">Iniciativa </v>
      </c>
      <c r="C30" s="106"/>
      <c r="D30" s="107" t="str">
        <f>IF(sel="","",IF(sel=Datos!I6,Datos!G6,Datos!G10))</f>
        <v xml:space="preserve">Anticiparse a los problemas iniciando acciones para superar los obstáculos y alcanzar metas concretas </v>
      </c>
      <c r="E30" s="108"/>
      <c r="F30" s="108"/>
      <c r="G30" s="109"/>
      <c r="H30" s="107" t="str">
        <f>IF(sel="","",IF(sel=Datos!I6,Datos!H6,Datos!H10))</f>
        <v xml:space="preserve">• Prevé situaciones y alternativas de solución que orientan la toma de decisiones de la alta dirección. 
• Enfrenta los problemas y propone acciones concretas para solucionarlos. 
• Reconoce y hace viables las oportunidades. </v>
      </c>
      <c r="I30" s="108"/>
      <c r="J30" s="108"/>
      <c r="K30" s="108"/>
      <c r="L30" s="109"/>
      <c r="M30" s="110"/>
    </row>
    <row r="31" spans="2:15" ht="16.8" thickBot="1" x14ac:dyDescent="0.3">
      <c r="B31" s="111" t="s">
        <v>23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>
        <f>SUM(M25:M30)</f>
        <v>0</v>
      </c>
    </row>
    <row r="32" spans="2:15" ht="28.2" customHeight="1" x14ac:dyDescent="0.25">
      <c r="B32" s="114" t="s">
        <v>81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>
        <f>(M31+K22)*1000</f>
        <v>0</v>
      </c>
    </row>
    <row r="33" spans="1:14" x14ac:dyDescent="0.25">
      <c r="B33" s="117" t="s">
        <v>24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 t="str">
        <f>IF(M32&lt;900,"NO APLICA","Sobresaliente")</f>
        <v>NO APLICA</v>
      </c>
    </row>
    <row r="34" spans="1:14" ht="14.4" thickBot="1" x14ac:dyDescent="0.3">
      <c r="B34" s="120" t="s">
        <v>25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2">
        <f>IF(OR(G11="Asesor 1020-16",G11="Asesor 1020-08"),(IF(M32&lt;900,0,IF(M32&lt;=919,20%,IF(M32&lt;=939,25%,IF(M32&lt;=959,30%,IF(M32&lt;=979,32%,IF(M32&lt;=1000,35%,0))))))),(IF(M32&lt;900,0,IF(M32&lt;=919,30%,IF(M32&lt;=939,35%,IF(M32&lt;=959,40%,IF(M32&lt;=979,45%,IF(M32&lt;=1000,50%,0))))))))</f>
        <v>0</v>
      </c>
    </row>
    <row r="36" spans="1:14" ht="16.5" customHeight="1" x14ac:dyDescent="0.25"/>
    <row r="37" spans="1:14" ht="16.5" customHeight="1" x14ac:dyDescent="0.25">
      <c r="B37" s="123"/>
      <c r="C37" s="123"/>
      <c r="D37" s="123"/>
      <c r="E37" s="123"/>
      <c r="F37" s="123"/>
      <c r="K37" s="123"/>
      <c r="L37" s="123"/>
      <c r="M37" s="123"/>
      <c r="N37" s="123"/>
    </row>
    <row r="38" spans="1:14" ht="16.5" customHeight="1" x14ac:dyDescent="0.25">
      <c r="B38" s="23" t="s">
        <v>57</v>
      </c>
      <c r="K38" s="23" t="s">
        <v>58</v>
      </c>
    </row>
    <row r="39" spans="1:14" ht="16.5" customHeight="1" x14ac:dyDescent="0.25"/>
    <row r="40" spans="1:14" ht="16.5" customHeight="1" x14ac:dyDescent="0.25"/>
    <row r="42" spans="1:14" ht="16.2" x14ac:dyDescent="0.3">
      <c r="A42" s="124" t="s">
        <v>52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</row>
    <row r="43" spans="1:14" x14ac:dyDescent="0.25">
      <c r="B43" s="125" t="s">
        <v>51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4" ht="20.399999999999999" customHeight="1" x14ac:dyDescent="0.25"/>
    <row r="45" spans="1:14" ht="409.5" customHeight="1" x14ac:dyDescent="0.25">
      <c r="B45" s="126" t="s">
        <v>83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7" spans="1:14" ht="15" customHeight="1" x14ac:dyDescent="0.25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</sheetData>
  <mergeCells count="61">
    <mergeCell ref="B6:M6"/>
    <mergeCell ref="B2:C4"/>
    <mergeCell ref="D2:K4"/>
    <mergeCell ref="L2:M2"/>
    <mergeCell ref="L4:M4"/>
    <mergeCell ref="L3:M3"/>
    <mergeCell ref="B43:M43"/>
    <mergeCell ref="B45:M45"/>
    <mergeCell ref="B47:M47"/>
    <mergeCell ref="B19:J19"/>
    <mergeCell ref="K19:M19"/>
    <mergeCell ref="B20:J20"/>
    <mergeCell ref="K20:M20"/>
    <mergeCell ref="B22:J22"/>
    <mergeCell ref="K22:M22"/>
    <mergeCell ref="H27:L27"/>
    <mergeCell ref="D27:G27"/>
    <mergeCell ref="B27:C27"/>
    <mergeCell ref="B26:M26"/>
    <mergeCell ref="A42:N42"/>
    <mergeCell ref="B32:L32"/>
    <mergeCell ref="B33:L33"/>
    <mergeCell ref="B34:L34"/>
    <mergeCell ref="B24:C24"/>
    <mergeCell ref="D24:G24"/>
    <mergeCell ref="H24:L24"/>
    <mergeCell ref="B25:C25"/>
    <mergeCell ref="B28:C28"/>
    <mergeCell ref="B29:C29"/>
    <mergeCell ref="H30:L30"/>
    <mergeCell ref="B30:C30"/>
    <mergeCell ref="D29:G29"/>
    <mergeCell ref="D30:G30"/>
    <mergeCell ref="B31:L31"/>
    <mergeCell ref="H29:L29"/>
    <mergeCell ref="B13:M13"/>
    <mergeCell ref="D25:G25"/>
    <mergeCell ref="D28:G28"/>
    <mergeCell ref="B14:G14"/>
    <mergeCell ref="H14:M14"/>
    <mergeCell ref="B16:M16"/>
    <mergeCell ref="K18:M18"/>
    <mergeCell ref="K21:M21"/>
    <mergeCell ref="B21:J21"/>
    <mergeCell ref="B17:M17"/>
    <mergeCell ref="B18:J18"/>
    <mergeCell ref="B23:M23"/>
    <mergeCell ref="H25:L25"/>
    <mergeCell ref="H28:L28"/>
    <mergeCell ref="B10:F10"/>
    <mergeCell ref="B12:F12"/>
    <mergeCell ref="G7:M7"/>
    <mergeCell ref="G8:M8"/>
    <mergeCell ref="G9:M9"/>
    <mergeCell ref="G10:M10"/>
    <mergeCell ref="G12:M12"/>
    <mergeCell ref="B7:F7"/>
    <mergeCell ref="B8:F8"/>
    <mergeCell ref="B9:F9"/>
    <mergeCell ref="B11:F11"/>
    <mergeCell ref="G11:M11"/>
  </mergeCells>
  <dataValidations count="5">
    <dataValidation type="list" allowBlank="1" showInputMessage="1" showErrorMessage="1" sqref="G10:M10" xr:uid="{00000000-0002-0000-0000-000000000000}">
      <formula1>Nivel_del_cargo</formula1>
    </dataValidation>
    <dataValidation type="list" allowBlank="1" showInputMessage="1" showErrorMessage="1" sqref="M25 M28:M30" xr:uid="{00000000-0002-0000-0000-000001000000}">
      <formula1>"Seleccione,1%,2%,3%,4%,5%"</formula1>
    </dataValidation>
    <dataValidation type="list" allowBlank="1" showInputMessage="1" showErrorMessage="1" sqref="K21:M21" xr:uid="{00000000-0002-0000-0000-000002000000}">
      <formula1>"Seleccione,5%,10%,15%,20%,"</formula1>
    </dataValidation>
    <dataValidation type="list" allowBlank="1" showInputMessage="1" showErrorMessage="1" sqref="K19:M20" xr:uid="{00000000-0002-0000-0000-000003000000}">
      <formula1>"Seleccione,5%,10%,15%,20%,25%,30%"</formula1>
    </dataValidation>
    <dataValidation type="list" allowBlank="1" showInputMessage="1" showErrorMessage="1" sqref="G11:M11" xr:uid="{00000000-0002-0000-0000-000004000000}">
      <formula1>INDIRECT(sel)</formula1>
    </dataValidation>
  </dataValidations>
  <printOptions horizontalCentered="1" verticalCentered="1"/>
  <pageMargins left="0" right="0" top="0" bottom="0" header="0" footer="0"/>
  <pageSetup scale="90" orientation="portrait" r:id="rId1"/>
  <headerFooter>
    <oddHeader xml:space="preserve">&amp;L
&amp;R
</oddHeader>
    <oddFooter>&amp;LF-DE-012 V.3&amp;R15/07/2024</oddFooter>
  </headerFooter>
  <rowBreaks count="2" manualBreakCount="2">
    <brk id="25" max="16383" man="1"/>
    <brk id="3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Datos!$N$3:$N$13</xm:f>
          </x14:formula1>
          <xm:sqref>G12:M12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"/>
  <sheetViews>
    <sheetView showGridLines="0" topLeftCell="A6" zoomScale="70" zoomScaleNormal="70" workbookViewId="0">
      <selection activeCell="K7" sqref="K7"/>
    </sheetView>
  </sheetViews>
  <sheetFormatPr baseColWidth="10" defaultColWidth="11.44140625" defaultRowHeight="14.4" x14ac:dyDescent="0.3"/>
  <cols>
    <col min="1" max="1" width="11.44140625" style="1"/>
    <col min="2" max="2" width="22.5546875" style="1" customWidth="1"/>
    <col min="3" max="3" width="24.88671875" style="1" bestFit="1" customWidth="1"/>
    <col min="4" max="4" width="17.33203125" style="1" customWidth="1"/>
    <col min="5" max="5" width="11.44140625" style="1"/>
    <col min="6" max="6" width="34.33203125" style="1" customWidth="1"/>
    <col min="7" max="7" width="28.5546875" style="1" customWidth="1"/>
    <col min="8" max="8" width="39.88671875" style="1" customWidth="1"/>
    <col min="9" max="9" width="15.5546875" style="2" customWidth="1"/>
    <col min="10" max="13" width="11.44140625" style="1"/>
    <col min="14" max="14" width="48.6640625" style="1" customWidth="1"/>
    <col min="15" max="16384" width="11.44140625" style="1"/>
  </cols>
  <sheetData>
    <row r="1" spans="2:14" ht="15" thickBot="1" x14ac:dyDescent="0.35"/>
    <row r="2" spans="2:14" ht="15" thickBot="1" x14ac:dyDescent="0.35">
      <c r="B2" s="3" t="s">
        <v>48</v>
      </c>
      <c r="C2" s="3" t="s">
        <v>59</v>
      </c>
      <c r="D2" s="3" t="s">
        <v>60</v>
      </c>
      <c r="F2" s="4" t="s">
        <v>17</v>
      </c>
      <c r="G2" s="5" t="s">
        <v>22</v>
      </c>
      <c r="H2" s="5" t="s">
        <v>20</v>
      </c>
      <c r="I2" s="6" t="s">
        <v>18</v>
      </c>
    </row>
    <row r="3" spans="2:14" ht="228.75" customHeight="1" x14ac:dyDescent="0.3">
      <c r="B3" s="7" t="s">
        <v>3</v>
      </c>
      <c r="C3" s="7" t="s">
        <v>3</v>
      </c>
      <c r="D3" s="7" t="s">
        <v>3</v>
      </c>
      <c r="F3" s="8" t="s">
        <v>19</v>
      </c>
      <c r="G3" s="9" t="s">
        <v>29</v>
      </c>
      <c r="H3" s="10" t="s">
        <v>33</v>
      </c>
      <c r="I3" s="11" t="s">
        <v>59</v>
      </c>
      <c r="N3" s="1" t="s">
        <v>68</v>
      </c>
    </row>
    <row r="4" spans="2:14" ht="172.8" x14ac:dyDescent="0.3">
      <c r="B4" s="7" t="s">
        <v>59</v>
      </c>
      <c r="C4" s="12" t="s">
        <v>65</v>
      </c>
      <c r="D4" s="7" t="s">
        <v>15</v>
      </c>
      <c r="F4" s="13" t="s">
        <v>26</v>
      </c>
      <c r="G4" s="14" t="s">
        <v>30</v>
      </c>
      <c r="H4" s="15" t="s">
        <v>34</v>
      </c>
      <c r="I4" s="16" t="s">
        <v>59</v>
      </c>
      <c r="N4" s="1" t="s">
        <v>61</v>
      </c>
    </row>
    <row r="5" spans="2:14" ht="129.6" x14ac:dyDescent="0.3">
      <c r="B5" s="7" t="s">
        <v>60</v>
      </c>
      <c r="C5" s="12" t="s">
        <v>66</v>
      </c>
      <c r="D5" s="7" t="s">
        <v>16</v>
      </c>
      <c r="F5" s="13" t="s">
        <v>27</v>
      </c>
      <c r="G5" s="14" t="s">
        <v>31</v>
      </c>
      <c r="H5" s="15" t="s">
        <v>35</v>
      </c>
      <c r="I5" s="16" t="s">
        <v>59</v>
      </c>
      <c r="N5" s="1" t="s">
        <v>69</v>
      </c>
    </row>
    <row r="6" spans="2:14" ht="259.8" thickBot="1" x14ac:dyDescent="0.35">
      <c r="C6" s="12" t="s">
        <v>67</v>
      </c>
      <c r="D6" s="7" t="s">
        <v>62</v>
      </c>
      <c r="F6" s="17" t="s">
        <v>28</v>
      </c>
      <c r="G6" s="18" t="s">
        <v>32</v>
      </c>
      <c r="H6" s="19" t="s">
        <v>36</v>
      </c>
      <c r="I6" s="20" t="s">
        <v>59</v>
      </c>
      <c r="N6" s="1" t="s">
        <v>70</v>
      </c>
    </row>
    <row r="7" spans="2:14" ht="180.75" customHeight="1" x14ac:dyDescent="0.3">
      <c r="D7" s="1" t="s">
        <v>63</v>
      </c>
      <c r="F7" s="8" t="s">
        <v>78</v>
      </c>
      <c r="G7" s="21" t="s">
        <v>79</v>
      </c>
      <c r="H7" s="10" t="s">
        <v>80</v>
      </c>
      <c r="I7" s="11" t="s">
        <v>60</v>
      </c>
      <c r="N7" s="1" t="s">
        <v>71</v>
      </c>
    </row>
    <row r="8" spans="2:14" ht="100.8" x14ac:dyDescent="0.3">
      <c r="D8" s="1" t="s">
        <v>64</v>
      </c>
      <c r="F8" s="13" t="s">
        <v>37</v>
      </c>
      <c r="G8" s="14" t="s">
        <v>40</v>
      </c>
      <c r="H8" s="15" t="s">
        <v>43</v>
      </c>
      <c r="I8" s="16" t="s">
        <v>60</v>
      </c>
      <c r="N8" s="1" t="s">
        <v>72</v>
      </c>
    </row>
    <row r="9" spans="2:14" ht="86.4" x14ac:dyDescent="0.3">
      <c r="F9" s="13" t="s">
        <v>38</v>
      </c>
      <c r="G9" s="14" t="s">
        <v>41</v>
      </c>
      <c r="H9" s="15" t="s">
        <v>44</v>
      </c>
      <c r="I9" s="16" t="s">
        <v>60</v>
      </c>
      <c r="N9" s="1" t="s">
        <v>76</v>
      </c>
    </row>
    <row r="10" spans="2:14" ht="105.75" customHeight="1" thickBot="1" x14ac:dyDescent="0.35">
      <c r="F10" s="22" t="s">
        <v>39</v>
      </c>
      <c r="G10" s="18" t="s">
        <v>42</v>
      </c>
      <c r="H10" s="19" t="s">
        <v>45</v>
      </c>
      <c r="I10" s="20" t="s">
        <v>60</v>
      </c>
      <c r="N10" s="1" t="s">
        <v>73</v>
      </c>
    </row>
    <row r="11" spans="2:14" x14ac:dyDescent="0.3">
      <c r="N11" s="1" t="s">
        <v>74</v>
      </c>
    </row>
    <row r="12" spans="2:14" x14ac:dyDescent="0.3">
      <c r="N12" s="1" t="s">
        <v>75</v>
      </c>
    </row>
    <row r="13" spans="2:14" x14ac:dyDescent="0.3">
      <c r="N13" s="1" t="s">
        <v>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Formato</vt:lpstr>
      <vt:lpstr>Datos</vt:lpstr>
      <vt:lpstr>Nivel_Asesor</vt:lpstr>
      <vt:lpstr>Nivel_del_cargo</vt:lpstr>
      <vt:lpstr>Nivel_Directivo</vt:lpstr>
      <vt:lpstr>sel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Vergara</dc:creator>
  <cp:lastModifiedBy>Diana Carolina Bohórquez Gil</cp:lastModifiedBy>
  <cp:lastPrinted>2024-07-16T21:23:54Z</cp:lastPrinted>
  <dcterms:created xsi:type="dcterms:W3CDTF">2014-02-20T21:30:13Z</dcterms:created>
  <dcterms:modified xsi:type="dcterms:W3CDTF">2024-07-16T21:25:50Z</dcterms:modified>
</cp:coreProperties>
</file>