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montanez\Downloads\OTROS\Documentos\Versiones Finales\Conceptos Técnicos\formatos ajustados\"/>
    </mc:Choice>
  </mc:AlternateContent>
  <xr:revisionPtr revIDLastSave="0" documentId="13_ncr:1_{3BEF3A1E-1025-4AE1-86AB-4C3B54C640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 técnica" sheetId="5" r:id="rId1"/>
    <sheet name="Hoja1" sheetId="6" state="hidden" r:id="rId2"/>
    <sheet name="Equipos" sheetId="3" r:id="rId3"/>
    <sheet name="Hoja2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H15" i="5" s="1"/>
  <c r="E26" i="5"/>
  <c r="F26" i="5" s="1"/>
  <c r="E25" i="5"/>
  <c r="F25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24" i="5"/>
  <c r="F24" i="5" s="1"/>
  <c r="G16" i="5"/>
  <c r="H16" i="5" s="1"/>
  <c r="G17" i="5"/>
  <c r="H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Tellez</author>
  </authors>
  <commentList>
    <comment ref="C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Andres Tellez:</t>
        </r>
        <r>
          <rPr>
            <sz val="8"/>
            <color indexed="81"/>
            <rFont val="Tahoma"/>
            <family val="2"/>
          </rPr>
          <t xml:space="preserve">
Se usa para proyectos que:
1. Produzcan desplazamiento de la electricidad generada con plantas de energía renovable en un sistema eléctrico.
2. Actividades de proyectos que resulta en ahorros de electricidad y esta electricidad ahorrada, habría sido suministrada por la red.</t>
        </r>
      </text>
    </comment>
    <comment ref="C21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Andres Tellez:</t>
        </r>
        <r>
          <rPr>
            <sz val="8"/>
            <color indexed="81"/>
            <rFont val="Tahoma"/>
            <family val="2"/>
          </rPr>
          <t xml:space="preserve">
Se usa para proyectos que:
1. Proyectos y mediciones específicas de emisiones de GEI.
2. Estimación de GEI por consumo de energía eléctrica,  
3. Calcular inventarios de emisiones de GEI y
4. Calcular la huella de carbono empresarial o corporativa.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<sst xmlns="http://schemas.openxmlformats.org/spreadsheetml/2006/main" count="131" uniqueCount="108">
  <si>
    <t>Ítem</t>
  </si>
  <si>
    <t>Medida</t>
  </si>
  <si>
    <t>Valor IVA en COP</t>
  </si>
  <si>
    <t>Ficha técnica</t>
  </si>
  <si>
    <t>Norma Técnica</t>
  </si>
  <si>
    <t>Hace parte de los equipos o servicios relacionados en el anexo No. 2</t>
  </si>
  <si>
    <t>Observación</t>
  </si>
  <si>
    <t>No. de Radicado</t>
  </si>
  <si>
    <t>Nombre del evaluador</t>
  </si>
  <si>
    <t>Concepto</t>
  </si>
  <si>
    <t xml:space="preserve">c1.Ahorro estimado del energético en el proyecto respecto a escenario real o simulado convencional (unidades de energía, volumen o peso del energético): </t>
  </si>
  <si>
    <t>Sector/Medida</t>
  </si>
  <si>
    <t>Sector</t>
  </si>
  <si>
    <t>Transversal</t>
  </si>
  <si>
    <t>La solicitud se enmarca en las medidas de eficiencia energética definidas en el Plan de Acción Indicativo del PROURE</t>
  </si>
  <si>
    <t>Es posible cuantificar la contribución del proyecto a las metas del PAI-PROURE para los proyectos de GEE</t>
  </si>
  <si>
    <t>SECTORES PROURE 2022-2030</t>
  </si>
  <si>
    <t>META PROURE [TJ]</t>
  </si>
  <si>
    <t>años que faltan para 2030</t>
  </si>
  <si>
    <t>Aporte periodo PROURE</t>
  </si>
  <si>
    <t>Aporte a la meta del sector</t>
  </si>
  <si>
    <t>Residencial</t>
  </si>
  <si>
    <t>Transporte</t>
  </si>
  <si>
    <t>Terciario (comercial, público y servicios)</t>
  </si>
  <si>
    <t>Industrial</t>
  </si>
  <si>
    <t>Termoeléctrico</t>
  </si>
  <si>
    <t>Hidrocarburos</t>
  </si>
  <si>
    <t>Minería</t>
  </si>
  <si>
    <t>Construcción Sostenible (Para Cualquier Construcción)</t>
  </si>
  <si>
    <t>Almacenamiento De Energía Eléctrica</t>
  </si>
  <si>
    <t>Distritos térmicos</t>
  </si>
  <si>
    <t>Favorable</t>
  </si>
  <si>
    <t>Desfavorable</t>
  </si>
  <si>
    <t>Requiere información adicional</t>
  </si>
  <si>
    <t>energético</t>
  </si>
  <si>
    <t>Minero</t>
  </si>
  <si>
    <t>SECTOR IT</t>
  </si>
  <si>
    <t>Iluminación LED</t>
  </si>
  <si>
    <t>Medición o submedición inteligente</t>
  </si>
  <si>
    <t>Auditoría energética</t>
  </si>
  <si>
    <t>Vehículos eléctricos</t>
  </si>
  <si>
    <t>SECTORES PROURE</t>
  </si>
  <si>
    <t>X</t>
  </si>
  <si>
    <t>INCENTIVO</t>
  </si>
  <si>
    <t>CUMPLE</t>
  </si>
  <si>
    <t>NO CUMPLE</t>
  </si>
  <si>
    <t>NO APLICA</t>
  </si>
  <si>
    <t>Cumple con las caracteristicas técnicas y los documentos establecidas en el anexo No.2
 (Según aplique)</t>
  </si>
  <si>
    <t>Carbón</t>
  </si>
  <si>
    <t>Crudo</t>
  </si>
  <si>
    <t>Fuel Oil #4</t>
  </si>
  <si>
    <t>Fuel Oil #6 Combustóleo</t>
  </si>
  <si>
    <t>Coke Gas</t>
  </si>
  <si>
    <t>Residuos de Llantas</t>
  </si>
  <si>
    <t>Coque</t>
  </si>
  <si>
    <t>Diesel (Fuente Fija)</t>
  </si>
  <si>
    <t>Diesel (Fuente Movil)</t>
  </si>
  <si>
    <t>Gasolina (Fuente Fija)</t>
  </si>
  <si>
    <t>Gasolina (Fuente Móvil)</t>
  </si>
  <si>
    <t>Kerosene</t>
  </si>
  <si>
    <t>Gas propano / GLP (Fuente Fija)</t>
  </si>
  <si>
    <t>Gas propano / GLP (Fuente Móvil)</t>
  </si>
  <si>
    <t>Gas Natural (Fuente Fija)</t>
  </si>
  <si>
    <t>Gas Natural (Fuente Móvil)</t>
  </si>
  <si>
    <t xml:space="preserve">Leña </t>
  </si>
  <si>
    <t>Bagazo</t>
  </si>
  <si>
    <t>Energía eléctrica - Margen Combinado 2016 (Proyectos o MDL)</t>
  </si>
  <si>
    <t>Energía eléctrica - Huella de carbono e inventarios 2016</t>
  </si>
  <si>
    <t>Vehículo eléctrico</t>
  </si>
  <si>
    <t>Formato No. 1</t>
  </si>
  <si>
    <t>Formato No.2</t>
  </si>
  <si>
    <t>b1. Nombre del proyecto</t>
  </si>
  <si>
    <t>Incentivos que se pretenden</t>
  </si>
  <si>
    <t>Exclusión de IVA</t>
  </si>
  <si>
    <t>Deducción de Renta</t>
  </si>
  <si>
    <t>Arancel</t>
  </si>
  <si>
    <t>Depreciación</t>
  </si>
  <si>
    <t>Diferencia (unidades absolutas)</t>
  </si>
  <si>
    <t>Diferencia %</t>
  </si>
  <si>
    <t xml:space="preserve">Medida Transversal </t>
  </si>
  <si>
    <t xml:space="preserve">Distrito térmico </t>
  </si>
  <si>
    <t>Generalidades del proyecto, sector, medida y energéticos son coherentes con el proyecto y con los equipos  y sus cantidades y servicios y alcance de los mismos solicitados en el Formato 3.</t>
  </si>
  <si>
    <t>Cumple?</t>
  </si>
  <si>
    <t>Diferencia consumo (Columna G12:G14)</t>
  </si>
  <si>
    <t>Elemento/Equipo/Maquinaria/Servicio</t>
  </si>
  <si>
    <t>Acción</t>
  </si>
  <si>
    <t>Año</t>
  </si>
  <si>
    <r>
      <t xml:space="preserve">Energético utilizado </t>
    </r>
    <r>
      <rPr>
        <b/>
        <sz val="10"/>
        <color theme="3"/>
        <rFont val="Verdana"/>
        <family val="2"/>
      </rPr>
      <t>DESPUÉS</t>
    </r>
  </si>
  <si>
    <r>
      <t xml:space="preserve">Consumo </t>
    </r>
    <r>
      <rPr>
        <b/>
        <sz val="10"/>
        <color theme="3"/>
        <rFont val="Verdana"/>
        <family val="2"/>
      </rPr>
      <t>DESPUÉS</t>
    </r>
    <r>
      <rPr>
        <b/>
        <sz val="10"/>
        <color rgb="FF00B0F0"/>
        <rFont val="Verdana"/>
        <family val="2"/>
      </rPr>
      <t xml:space="preserve">
</t>
    </r>
    <r>
      <rPr>
        <b/>
        <sz val="10"/>
        <rFont val="Verdana"/>
        <family val="2"/>
      </rPr>
      <t>[TJ]</t>
    </r>
  </si>
  <si>
    <r>
      <t>Energético utilizado</t>
    </r>
    <r>
      <rPr>
        <b/>
        <sz val="10"/>
        <color theme="3"/>
        <rFont val="Verdana"/>
        <family val="2"/>
      </rPr>
      <t xml:space="preserve"> ANTES</t>
    </r>
  </si>
  <si>
    <r>
      <t xml:space="preserve">Consumo </t>
    </r>
    <r>
      <rPr>
        <b/>
        <sz val="10"/>
        <color theme="3"/>
        <rFont val="Verdana"/>
        <family val="2"/>
      </rPr>
      <t>ANTES</t>
    </r>
    <r>
      <rPr>
        <b/>
        <sz val="10"/>
        <color rgb="FF00B0F0"/>
        <rFont val="Verdana"/>
        <family val="2"/>
      </rPr>
      <t xml:space="preserve">
</t>
    </r>
    <r>
      <rPr>
        <b/>
        <sz val="10"/>
        <rFont val="Verdana"/>
        <family val="2"/>
      </rPr>
      <t>[TJ]</t>
    </r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</si>
  <si>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F-CT-11</t>
    </r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</si>
  <si>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02</t>
    </r>
  </si>
  <si>
    <r>
      <rPr>
        <b/>
        <sz val="11"/>
        <color theme="1"/>
        <rFont val="Verdana"/>
        <family val="2"/>
      </rPr>
      <t>Código:</t>
    </r>
    <r>
      <rPr>
        <sz val="11"/>
        <color theme="1"/>
        <rFont val="Verdana"/>
        <family val="2"/>
      </rPr>
      <t xml:space="preserve"> F-CT-11</t>
    </r>
  </si>
  <si>
    <r>
      <rPr>
        <b/>
        <sz val="11"/>
        <color theme="1"/>
        <rFont val="Verdana"/>
        <family val="2"/>
      </rPr>
      <t xml:space="preserve">Versión: </t>
    </r>
    <r>
      <rPr>
        <sz val="11"/>
        <color theme="1"/>
        <rFont val="Verdana"/>
        <family val="2"/>
      </rPr>
      <t>02</t>
    </r>
  </si>
  <si>
    <r>
      <t xml:space="preserve">Marca
</t>
    </r>
    <r>
      <rPr>
        <b/>
        <sz val="8.5"/>
        <color rgb="FF00B0F0"/>
        <rFont val="Verdana"/>
        <family val="2"/>
      </rPr>
      <t>(aplica sólo para equipos)</t>
    </r>
  </si>
  <si>
    <r>
      <t xml:space="preserve">Modelo / Referencia
</t>
    </r>
    <r>
      <rPr>
        <b/>
        <sz val="8.5"/>
        <color rgb="FF00B0F0"/>
        <rFont val="Verdana"/>
        <family val="2"/>
      </rPr>
      <t>(aplica sólo para equipos)</t>
    </r>
  </si>
  <si>
    <r>
      <t xml:space="preserve">Subpartida arancelaria </t>
    </r>
    <r>
      <rPr>
        <b/>
        <sz val="8.5"/>
        <color rgb="FF00B0F0"/>
        <rFont val="Verdana"/>
        <family val="2"/>
      </rPr>
      <t>(aplica sólo para equipos)</t>
    </r>
  </si>
  <si>
    <r>
      <t xml:space="preserve">Cantidad
</t>
    </r>
    <r>
      <rPr>
        <b/>
        <sz val="8.5"/>
        <color rgb="FF00B0F0"/>
        <rFont val="Verdana"/>
        <family val="2"/>
      </rPr>
      <t>(aplica sólo para equipos)</t>
    </r>
  </si>
  <si>
    <r>
      <t xml:space="preserve">Unidad de Medida </t>
    </r>
    <r>
      <rPr>
        <b/>
        <sz val="8.5"/>
        <color rgb="FF00B0F0"/>
        <rFont val="Verdana"/>
        <family val="2"/>
      </rPr>
      <t>(und-m-m2-entre otras)
(aplica sólo para equipos)</t>
    </r>
  </si>
  <si>
    <r>
      <t xml:space="preserve">Normas técnicas
</t>
    </r>
    <r>
      <rPr>
        <b/>
        <sz val="8.5"/>
        <color rgb="FF00B0F0"/>
        <rFont val="Verdana"/>
        <family val="2"/>
      </rPr>
      <t>(aplica sólo para equipos)</t>
    </r>
  </si>
  <si>
    <r>
      <t xml:space="preserve">Fabricante
</t>
    </r>
    <r>
      <rPr>
        <b/>
        <sz val="8.5"/>
        <color rgb="FF00B0F0"/>
        <rFont val="Verdana"/>
        <family val="2"/>
      </rPr>
      <t>(aplica</t>
    </r>
    <r>
      <rPr>
        <b/>
        <u/>
        <sz val="8.5"/>
        <color rgb="FF00B0F0"/>
        <rFont val="Verdana"/>
        <family val="2"/>
      </rPr>
      <t xml:space="preserve"> sólo </t>
    </r>
    <r>
      <rPr>
        <b/>
        <sz val="8.5"/>
        <color rgb="FF00B0F0"/>
        <rFont val="Verdana"/>
        <family val="2"/>
      </rPr>
      <t>para equipos)</t>
    </r>
  </si>
  <si>
    <r>
      <t xml:space="preserve">Proveedor
</t>
    </r>
    <r>
      <rPr>
        <b/>
        <sz val="8.5"/>
        <color rgb="FF00B0F0"/>
        <rFont val="Verdana"/>
        <family val="2"/>
      </rPr>
      <t>(aplica para equipos y servicios)</t>
    </r>
  </si>
  <si>
    <r>
      <t xml:space="preserve">Función / alcance
</t>
    </r>
    <r>
      <rPr>
        <b/>
        <sz val="8.5"/>
        <color rgb="FF00B0F0"/>
        <rFont val="Verdana"/>
        <family val="2"/>
      </rPr>
      <t>(aplica para equipos y servicios)</t>
    </r>
  </si>
  <si>
    <r>
      <t xml:space="preserve">Valor total en COP
</t>
    </r>
    <r>
      <rPr>
        <b/>
        <sz val="8.5"/>
        <color rgb="FF00B0F0"/>
        <rFont val="Verdana"/>
        <family val="2"/>
      </rPr>
      <t>(Sin incluir IVA)</t>
    </r>
  </si>
  <si>
    <t>FORMATO
EVALUACIÓN ACCIONES O MEDIDAS DE GESTIÓN EFICIENTE DE LA ENERGÍA - GEE</t>
  </si>
  <si>
    <r>
      <rPr>
        <b/>
        <sz val="10"/>
        <color theme="1"/>
        <rFont val="Verdana"/>
        <family val="2"/>
      </rPr>
      <t xml:space="preserve">Fecha: </t>
    </r>
    <r>
      <rPr>
        <sz val="10"/>
        <color theme="1"/>
        <rFont val="Verdana"/>
        <family val="2"/>
      </rPr>
      <t>09/10/2024</t>
    </r>
  </si>
  <si>
    <r>
      <rPr>
        <b/>
        <sz val="11"/>
        <color theme="1"/>
        <rFont val="Verdana"/>
        <family val="2"/>
      </rPr>
      <t>Fecha:</t>
    </r>
    <r>
      <rPr>
        <sz val="11"/>
        <color theme="1"/>
        <rFont val="Verdana"/>
        <family val="2"/>
      </rPr>
      <t xml:space="preserve"> 09/10/2024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</si>
</sst>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  <numFmt numFmtId="165" formatCode="0.0000000%"/>
    <numFmt numFmtId="166" formatCode="_-&quot;$&quot;\ * #,##0_-;\-&quot;$&quot;\ * #,##0_-;_-&quot;$&quot;\ * &quot;-&quot;??_-;_-@_-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70C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3"/>
      <name val="Verdana"/>
      <family val="2"/>
    </font>
    <font>
      <b/>
      <sz val="10"/>
      <color rgb="FF00B0F0"/>
      <name val="Verdana"/>
      <family val="2"/>
    </font>
    <font>
      <b/>
      <sz val="10"/>
      <color rgb="FFFF0000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.5"/>
      <color theme="1"/>
      <name val="Verdana"/>
      <family val="2"/>
    </font>
    <font>
      <b/>
      <sz val="8.5"/>
      <color rgb="FF00B0F0"/>
      <name val="Verdana"/>
      <family val="2"/>
    </font>
    <font>
      <b/>
      <u/>
      <sz val="8.5"/>
      <color rgb="FF00B0F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5" borderId="0" xfId="0" applyFont="1" applyFill="1"/>
    <xf numFmtId="0" fontId="0" fillId="5" borderId="0" xfId="0" applyFill="1"/>
    <xf numFmtId="0" fontId="3" fillId="6" borderId="3" xfId="0" applyFont="1" applyFill="1" applyBorder="1"/>
    <xf numFmtId="0" fontId="4" fillId="7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6" fillId="0" borderId="0" xfId="0" applyFont="1"/>
    <xf numFmtId="0" fontId="8" fillId="0" borderId="4" xfId="0" applyFont="1" applyBorder="1" applyAlignment="1">
      <alignment wrapText="1"/>
    </xf>
    <xf numFmtId="0" fontId="8" fillId="8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8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3" xfId="0" applyFont="1" applyBorder="1"/>
    <xf numFmtId="0" fontId="11" fillId="0" borderId="0" xfId="0" applyFont="1"/>
    <xf numFmtId="0" fontId="13" fillId="0" borderId="0" xfId="0" applyFont="1"/>
    <xf numFmtId="0" fontId="12" fillId="5" borderId="5" xfId="0" applyFont="1" applyFill="1" applyBorder="1" applyAlignment="1">
      <alignment vertical="top"/>
    </xf>
    <xf numFmtId="0" fontId="12" fillId="4" borderId="17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" xfId="0" applyFont="1" applyBorder="1"/>
    <xf numFmtId="2" fontId="13" fillId="0" borderId="2" xfId="0" applyNumberFormat="1" applyFont="1" applyBorder="1"/>
    <xf numFmtId="165" fontId="13" fillId="0" borderId="2" xfId="2" applyNumberFormat="1" applyFont="1" applyBorder="1"/>
    <xf numFmtId="0" fontId="13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9" xfId="0" applyFont="1" applyFill="1" applyBorder="1"/>
    <xf numFmtId="0" fontId="12" fillId="11" borderId="2" xfId="0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0" fontId="12" fillId="12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wrapText="1"/>
    </xf>
    <xf numFmtId="0" fontId="19" fillId="0" borderId="2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66" fontId="22" fillId="0" borderId="2" xfId="3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vertical="center"/>
    </xf>
    <xf numFmtId="0" fontId="22" fillId="0" borderId="1" xfId="0" applyFont="1" applyBorder="1"/>
    <xf numFmtId="0" fontId="20" fillId="0" borderId="2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3" fillId="12" borderId="11" xfId="0" applyFont="1" applyFill="1" applyBorder="1" applyAlignment="1">
      <alignment horizontal="center" vertical="top"/>
    </xf>
    <xf numFmtId="0" fontId="13" fillId="12" borderId="12" xfId="0" applyFont="1" applyFill="1" applyBorder="1" applyAlignment="1">
      <alignment horizontal="center" vertical="top"/>
    </xf>
    <xf numFmtId="0" fontId="13" fillId="12" borderId="13" xfId="0" applyFont="1" applyFill="1" applyBorder="1" applyAlignment="1">
      <alignment horizontal="center" vertical="top"/>
    </xf>
    <xf numFmtId="0" fontId="21" fillId="0" borderId="3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4">
    <cellStyle name="Moneda" xfId="3" builtinId="4"/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38100</xdr:rowOff>
    </xdr:from>
    <xdr:ext cx="1828800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E3FDCCF-2BF4-4203-86B0-D62A8CBAF8BB}"/>
            </a:ext>
          </a:extLst>
        </xdr:cNvPr>
        <xdr:cNvSpPr txBox="1"/>
      </xdr:nvSpPr>
      <xdr:spPr>
        <a:xfrm>
          <a:off x="6505575" y="419100"/>
          <a:ext cx="1828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85725</xdr:colOff>
      <xdr:row>4</xdr:row>
      <xdr:rowOff>19050</xdr:rowOff>
    </xdr:from>
    <xdr:ext cx="1162050" cy="3333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531A847-B2E6-49A5-88F0-A98D07AFF48C}"/>
            </a:ext>
          </a:extLst>
        </xdr:cNvPr>
        <xdr:cNvSpPr txBox="1"/>
      </xdr:nvSpPr>
      <xdr:spPr>
        <a:xfrm>
          <a:off x="6591300" y="400050"/>
          <a:ext cx="116205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4</xdr:row>
      <xdr:rowOff>28575</xdr:rowOff>
    </xdr:from>
    <xdr:ext cx="942975" cy="33337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3EFE111E-0EC0-4068-B622-BBEEA3D0B0FC}"/>
            </a:ext>
          </a:extLst>
        </xdr:cNvPr>
        <xdr:cNvSpPr txBox="1"/>
      </xdr:nvSpPr>
      <xdr:spPr>
        <a:xfrm>
          <a:off x="8115300" y="409575"/>
          <a:ext cx="9429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19050</xdr:colOff>
      <xdr:row>4</xdr:row>
      <xdr:rowOff>19050</xdr:rowOff>
    </xdr:from>
    <xdr:ext cx="742950" cy="33337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3EE6AE99-F461-4E30-A9C8-B910D82EE707}"/>
            </a:ext>
          </a:extLst>
        </xdr:cNvPr>
        <xdr:cNvSpPr txBox="1"/>
      </xdr:nvSpPr>
      <xdr:spPr>
        <a:xfrm>
          <a:off x="7296150" y="400050"/>
          <a:ext cx="74295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95250</xdr:colOff>
      <xdr:row>4</xdr:row>
      <xdr:rowOff>19050</xdr:rowOff>
    </xdr:from>
    <xdr:ext cx="742950" cy="33337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7E1A3CDA-1352-4290-8EFF-A25E24EFB949}"/>
            </a:ext>
          </a:extLst>
        </xdr:cNvPr>
        <xdr:cNvSpPr txBox="1"/>
      </xdr:nvSpPr>
      <xdr:spPr>
        <a:xfrm>
          <a:off x="5057775" y="400050"/>
          <a:ext cx="74295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57150</xdr:colOff>
      <xdr:row>4</xdr:row>
      <xdr:rowOff>19050</xdr:rowOff>
    </xdr:from>
    <xdr:ext cx="885825" cy="33337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6E561F7D-894E-4B98-A356-FDCBCE627229}"/>
            </a:ext>
          </a:extLst>
        </xdr:cNvPr>
        <xdr:cNvSpPr txBox="1"/>
      </xdr:nvSpPr>
      <xdr:spPr>
        <a:xfrm>
          <a:off x="5791200" y="400050"/>
          <a:ext cx="8858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28575</xdr:colOff>
      <xdr:row>4</xdr:row>
      <xdr:rowOff>9525</xdr:rowOff>
    </xdr:from>
    <xdr:ext cx="1057275" cy="33337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CCC93F65-2641-4A7F-A904-D943354991C5}"/>
            </a:ext>
          </a:extLst>
        </xdr:cNvPr>
        <xdr:cNvSpPr txBox="1"/>
      </xdr:nvSpPr>
      <xdr:spPr>
        <a:xfrm>
          <a:off x="8848725" y="390525"/>
          <a:ext cx="10572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28575</xdr:colOff>
      <xdr:row>4</xdr:row>
      <xdr:rowOff>19050</xdr:rowOff>
    </xdr:from>
    <xdr:ext cx="723900" cy="333375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BD5628C2-40F0-478D-B00E-7ECB307B08E0}"/>
            </a:ext>
          </a:extLst>
        </xdr:cNvPr>
        <xdr:cNvSpPr txBox="1"/>
      </xdr:nvSpPr>
      <xdr:spPr>
        <a:xfrm>
          <a:off x="9620250" y="400050"/>
          <a:ext cx="7239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28575</xdr:colOff>
      <xdr:row>4</xdr:row>
      <xdr:rowOff>19050</xdr:rowOff>
    </xdr:from>
    <xdr:ext cx="723900" cy="3333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A77CCF54-AD04-4400-BF98-1700C53883E8}"/>
            </a:ext>
          </a:extLst>
        </xdr:cNvPr>
        <xdr:cNvSpPr txBox="1"/>
      </xdr:nvSpPr>
      <xdr:spPr>
        <a:xfrm>
          <a:off x="10391775" y="400050"/>
          <a:ext cx="7239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19050</xdr:colOff>
      <xdr:row>4</xdr:row>
      <xdr:rowOff>28575</xdr:rowOff>
    </xdr:from>
    <xdr:ext cx="2066925" cy="3333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AD104484-3E9A-4347-B2F4-23023A081D74}"/>
            </a:ext>
          </a:extLst>
        </xdr:cNvPr>
        <xdr:cNvSpPr txBox="1"/>
      </xdr:nvSpPr>
      <xdr:spPr>
        <a:xfrm>
          <a:off x="11153775" y="409575"/>
          <a:ext cx="20669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14</xdr:col>
      <xdr:colOff>38100</xdr:colOff>
      <xdr:row>4</xdr:row>
      <xdr:rowOff>28575</xdr:rowOff>
    </xdr:from>
    <xdr:ext cx="1381125" cy="3333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19C6EC38-6EE0-434E-9228-4894A86B4149}"/>
            </a:ext>
          </a:extLst>
        </xdr:cNvPr>
        <xdr:cNvSpPr txBox="1"/>
      </xdr:nvSpPr>
      <xdr:spPr>
        <a:xfrm>
          <a:off x="12715875" y="409575"/>
          <a:ext cx="13811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47625</xdr:colOff>
      <xdr:row>4</xdr:row>
      <xdr:rowOff>38100</xdr:rowOff>
    </xdr:from>
    <xdr:ext cx="447675" cy="3143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3192BC52-0FE7-445B-94F3-1E96166A9966}"/>
            </a:ext>
          </a:extLst>
        </xdr:cNvPr>
        <xdr:cNvSpPr txBox="1"/>
      </xdr:nvSpPr>
      <xdr:spPr>
        <a:xfrm>
          <a:off x="47625" y="419100"/>
          <a:ext cx="44767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showWhiteSpace="0" view="pageLayout" zoomScale="70" zoomScaleNormal="100" zoomScalePageLayoutView="70" workbookViewId="0">
      <selection activeCell="J18" sqref="J18"/>
    </sheetView>
  </sheetViews>
  <sheetFormatPr baseColWidth="10" defaultColWidth="11.42578125" defaultRowHeight="12.75" x14ac:dyDescent="0.2"/>
  <cols>
    <col min="1" max="1" width="32.7109375" style="17" customWidth="1"/>
    <col min="2" max="2" width="24.85546875" style="17" customWidth="1"/>
    <col min="3" max="3" width="18.7109375" style="17" customWidth="1"/>
    <col min="4" max="4" width="17.7109375" style="17" customWidth="1"/>
    <col min="5" max="5" width="18.28515625" style="17" customWidth="1"/>
    <col min="6" max="6" width="18.5703125" style="17" customWidth="1"/>
    <col min="7" max="8" width="16.28515625" style="17" customWidth="1"/>
    <col min="9" max="16384" width="11.42578125" style="17"/>
  </cols>
  <sheetData>
    <row r="1" spans="1:10" ht="18" customHeight="1" x14ac:dyDescent="0.2">
      <c r="A1" s="70" t="e" vm="1">
        <v>#VALUE!</v>
      </c>
      <c r="B1" s="73" t="s">
        <v>105</v>
      </c>
      <c r="C1" s="74"/>
      <c r="D1" s="74"/>
      <c r="E1" s="74"/>
      <c r="F1" s="75"/>
      <c r="G1" s="68" t="s">
        <v>91</v>
      </c>
      <c r="H1" s="69"/>
    </row>
    <row r="2" spans="1:10" ht="18.600000000000001" customHeight="1" x14ac:dyDescent="0.2">
      <c r="A2" s="71"/>
      <c r="B2" s="76"/>
      <c r="C2" s="77"/>
      <c r="D2" s="77"/>
      <c r="E2" s="77"/>
      <c r="F2" s="78"/>
      <c r="G2" s="66" t="s">
        <v>106</v>
      </c>
      <c r="H2" s="67"/>
    </row>
    <row r="3" spans="1:10" ht="21.6" customHeight="1" thickBot="1" x14ac:dyDescent="0.25">
      <c r="A3" s="72"/>
      <c r="B3" s="79"/>
      <c r="C3" s="80"/>
      <c r="D3" s="80"/>
      <c r="E3" s="80"/>
      <c r="F3" s="81"/>
      <c r="G3" s="64" t="s">
        <v>92</v>
      </c>
      <c r="H3" s="65"/>
    </row>
    <row r="4" spans="1:10" ht="13.5" thickBot="1" x14ac:dyDescent="0.25">
      <c r="A4" s="15"/>
      <c r="B4" s="15"/>
      <c r="C4" s="15"/>
      <c r="D4" s="15"/>
      <c r="E4" s="15"/>
      <c r="F4" s="15"/>
      <c r="G4" s="15"/>
      <c r="H4" s="15"/>
      <c r="I4" s="16"/>
      <c r="J4" s="16"/>
    </row>
    <row r="5" spans="1:10" ht="13.5" thickBot="1" x14ac:dyDescent="0.25">
      <c r="A5" s="90" t="s">
        <v>69</v>
      </c>
      <c r="B5" s="91"/>
      <c r="C5" s="91"/>
      <c r="D5" s="91"/>
      <c r="E5" s="91"/>
      <c r="F5" s="91"/>
      <c r="G5" s="91"/>
      <c r="H5" s="92"/>
    </row>
    <row r="6" spans="1:10" ht="13.5" thickBot="1" x14ac:dyDescent="0.25">
      <c r="A6" s="18" t="s">
        <v>71</v>
      </c>
      <c r="B6" s="93"/>
      <c r="C6" s="94"/>
      <c r="D6" s="94"/>
      <c r="E6" s="94"/>
      <c r="F6" s="94"/>
      <c r="G6" s="94"/>
      <c r="H6" s="95"/>
    </row>
    <row r="7" spans="1:10" ht="13.5" thickBot="1" x14ac:dyDescent="0.25">
      <c r="A7" s="19" t="s">
        <v>7</v>
      </c>
      <c r="B7" s="96"/>
      <c r="C7" s="97"/>
      <c r="D7" s="97"/>
      <c r="E7" s="97"/>
      <c r="F7" s="97"/>
      <c r="G7" s="97"/>
      <c r="H7" s="98"/>
    </row>
    <row r="8" spans="1:10" ht="13.5" thickBot="1" x14ac:dyDescent="0.25">
      <c r="A8" s="20" t="s">
        <v>8</v>
      </c>
      <c r="B8" s="96"/>
      <c r="C8" s="97"/>
      <c r="D8" s="97"/>
      <c r="E8" s="97"/>
      <c r="F8" s="97"/>
      <c r="G8" s="97"/>
      <c r="H8" s="98"/>
    </row>
    <row r="9" spans="1:10" ht="13.5" thickBot="1" x14ac:dyDescent="0.25">
      <c r="A9" s="21" t="s">
        <v>9</v>
      </c>
      <c r="B9" s="99"/>
      <c r="C9" s="100"/>
      <c r="D9" s="100"/>
      <c r="E9" s="100"/>
      <c r="F9" s="100"/>
      <c r="G9" s="100"/>
      <c r="H9" s="101"/>
    </row>
    <row r="10" spans="1:10" ht="13.5" thickBot="1" x14ac:dyDescent="0.25">
      <c r="A10" s="87" t="s">
        <v>70</v>
      </c>
      <c r="B10" s="88"/>
      <c r="C10" s="88"/>
      <c r="D10" s="88"/>
      <c r="E10" s="88"/>
      <c r="F10" s="88"/>
      <c r="G10" s="88"/>
      <c r="H10" s="89"/>
    </row>
    <row r="11" spans="1:10" ht="25.5" x14ac:dyDescent="0.2">
      <c r="A11" s="22" t="s">
        <v>72</v>
      </c>
      <c r="B11" s="23" t="s">
        <v>73</v>
      </c>
      <c r="C11" s="41"/>
      <c r="D11" s="24" t="s">
        <v>74</v>
      </c>
      <c r="E11" s="42"/>
      <c r="F11" s="25" t="s">
        <v>75</v>
      </c>
      <c r="G11" s="42"/>
      <c r="H11" s="26" t="s">
        <v>76</v>
      </c>
    </row>
    <row r="12" spans="1:10" x14ac:dyDescent="0.2">
      <c r="B12" s="43"/>
      <c r="D12" s="44"/>
      <c r="F12" s="44"/>
      <c r="H12" s="44"/>
    </row>
    <row r="13" spans="1:10" ht="24.75" customHeight="1" x14ac:dyDescent="0.2">
      <c r="A13" s="86" t="s">
        <v>10</v>
      </c>
      <c r="B13" s="86"/>
      <c r="C13" s="86"/>
      <c r="D13" s="86"/>
      <c r="E13" s="86"/>
      <c r="F13" s="86"/>
      <c r="G13" s="86"/>
      <c r="H13" s="86"/>
      <c r="I13" s="28"/>
      <c r="J13" s="28"/>
    </row>
    <row r="14" spans="1:10" ht="38.25" x14ac:dyDescent="0.2">
      <c r="A14" s="45"/>
      <c r="B14" s="27" t="s">
        <v>11</v>
      </c>
      <c r="C14" s="27" t="s">
        <v>89</v>
      </c>
      <c r="D14" s="27" t="s">
        <v>90</v>
      </c>
      <c r="E14" s="27" t="s">
        <v>87</v>
      </c>
      <c r="F14" s="27" t="s">
        <v>88</v>
      </c>
      <c r="G14" s="27" t="s">
        <v>77</v>
      </c>
      <c r="H14" s="27" t="s">
        <v>78</v>
      </c>
    </row>
    <row r="15" spans="1:10" x14ac:dyDescent="0.2">
      <c r="A15" s="46" t="s">
        <v>12</v>
      </c>
      <c r="B15" s="47"/>
      <c r="C15" s="48"/>
      <c r="D15" s="49"/>
      <c r="E15" s="48"/>
      <c r="F15" s="29"/>
      <c r="G15" s="30">
        <f t="shared" ref="G15" si="0">+D15-F15</f>
        <v>0</v>
      </c>
      <c r="H15" s="31" t="e">
        <f t="shared" ref="H15" si="1">+(G15/D15)*100</f>
        <v>#DIV/0!</v>
      </c>
    </row>
    <row r="16" spans="1:10" x14ac:dyDescent="0.2">
      <c r="A16" s="46" t="s">
        <v>79</v>
      </c>
      <c r="B16" s="49" t="s">
        <v>68</v>
      </c>
      <c r="C16" s="49"/>
      <c r="D16" s="49"/>
      <c r="E16" s="49"/>
      <c r="F16" s="30"/>
      <c r="G16" s="30">
        <f t="shared" ref="G16:G17" si="2">+D16-F16</f>
        <v>0</v>
      </c>
      <c r="H16" s="31" t="e">
        <f t="shared" ref="H16:H17" si="3">+(G16/D16)*100</f>
        <v>#DIV/0!</v>
      </c>
    </row>
    <row r="17" spans="1:8" x14ac:dyDescent="0.2">
      <c r="A17" s="46" t="s">
        <v>79</v>
      </c>
      <c r="B17" s="49" t="s">
        <v>80</v>
      </c>
      <c r="C17" s="49"/>
      <c r="D17" s="49"/>
      <c r="E17" s="49"/>
      <c r="F17" s="30"/>
      <c r="G17" s="30">
        <f t="shared" si="2"/>
        <v>0</v>
      </c>
      <c r="H17" s="31" t="e">
        <f t="shared" si="3"/>
        <v>#DIV/0!</v>
      </c>
    </row>
    <row r="18" spans="1:8" x14ac:dyDescent="0.2">
      <c r="A18" s="85"/>
      <c r="B18" s="85"/>
      <c r="C18" s="32" t="s">
        <v>82</v>
      </c>
      <c r="D18" s="84" t="s">
        <v>6</v>
      </c>
      <c r="E18" s="84"/>
      <c r="F18" s="84"/>
      <c r="G18" s="84"/>
      <c r="H18" s="84"/>
    </row>
    <row r="19" spans="1:8" ht="73.5" customHeight="1" x14ac:dyDescent="0.2">
      <c r="A19" s="82" t="s">
        <v>81</v>
      </c>
      <c r="B19" s="82"/>
      <c r="C19" s="33"/>
      <c r="D19" s="83"/>
      <c r="E19" s="83"/>
      <c r="F19" s="83"/>
      <c r="G19" s="83"/>
      <c r="H19" s="83"/>
    </row>
    <row r="20" spans="1:8" ht="45.75" customHeight="1" x14ac:dyDescent="0.2">
      <c r="A20" s="82" t="s">
        <v>14</v>
      </c>
      <c r="B20" s="82"/>
      <c r="C20" s="33"/>
      <c r="D20" s="83"/>
      <c r="E20" s="83"/>
      <c r="F20" s="83"/>
      <c r="G20" s="83"/>
      <c r="H20" s="83"/>
    </row>
    <row r="21" spans="1:8" ht="37.9" customHeight="1" x14ac:dyDescent="0.2">
      <c r="A21" s="82" t="s">
        <v>15</v>
      </c>
      <c r="B21" s="82"/>
      <c r="C21" s="33"/>
      <c r="D21" s="83"/>
      <c r="E21" s="83"/>
      <c r="F21" s="83"/>
      <c r="G21" s="83"/>
      <c r="H21" s="83"/>
    </row>
    <row r="22" spans="1:8" x14ac:dyDescent="0.2">
      <c r="A22" s="63" t="s">
        <v>86</v>
      </c>
      <c r="B22" s="63"/>
      <c r="C22" s="63"/>
      <c r="D22" s="34"/>
    </row>
    <row r="23" spans="1:8" ht="51" x14ac:dyDescent="0.2">
      <c r="A23" s="50" t="s">
        <v>16</v>
      </c>
      <c r="B23" s="35" t="s">
        <v>17</v>
      </c>
      <c r="C23" s="35" t="s">
        <v>83</v>
      </c>
      <c r="D23" s="36" t="s">
        <v>18</v>
      </c>
      <c r="E23" s="35" t="s">
        <v>19</v>
      </c>
      <c r="F23" s="35" t="s">
        <v>20</v>
      </c>
      <c r="G23" s="37"/>
    </row>
    <row r="24" spans="1:8" x14ac:dyDescent="0.2">
      <c r="A24" s="51" t="s">
        <v>21</v>
      </c>
      <c r="B24" s="38">
        <v>523070</v>
      </c>
      <c r="C24" s="38"/>
      <c r="D24" s="38">
        <v>6</v>
      </c>
      <c r="E24" s="39">
        <f>+C24*D24</f>
        <v>0</v>
      </c>
      <c r="F24" s="40">
        <f>+E24/B24</f>
        <v>0</v>
      </c>
    </row>
    <row r="25" spans="1:8" x14ac:dyDescent="0.2">
      <c r="A25" s="51" t="s">
        <v>22</v>
      </c>
      <c r="B25" s="38">
        <v>673330</v>
      </c>
      <c r="C25" s="38"/>
      <c r="D25" s="38">
        <v>6</v>
      </c>
      <c r="E25" s="39">
        <f t="shared" ref="E25:E33" si="4">+C25*D25</f>
        <v>0</v>
      </c>
      <c r="F25" s="40">
        <f t="shared" ref="F25:F33" si="5">+E25/B25</f>
        <v>0</v>
      </c>
    </row>
    <row r="26" spans="1:8" x14ac:dyDescent="0.2">
      <c r="A26" s="51" t="s">
        <v>23</v>
      </c>
      <c r="B26" s="38">
        <v>131710</v>
      </c>
      <c r="C26" s="38"/>
      <c r="D26" s="38">
        <v>6</v>
      </c>
      <c r="E26" s="39">
        <f>+C26*D26</f>
        <v>0</v>
      </c>
      <c r="F26" s="40">
        <f t="shared" si="5"/>
        <v>0</v>
      </c>
    </row>
    <row r="27" spans="1:8" x14ac:dyDescent="0.2">
      <c r="A27" s="51" t="s">
        <v>24</v>
      </c>
      <c r="B27" s="38">
        <v>256360</v>
      </c>
      <c r="C27" s="38"/>
      <c r="D27" s="38">
        <v>6</v>
      </c>
      <c r="E27" s="39">
        <f t="shared" si="4"/>
        <v>0</v>
      </c>
      <c r="F27" s="40">
        <f t="shared" si="5"/>
        <v>0</v>
      </c>
    </row>
    <row r="28" spans="1:8" x14ac:dyDescent="0.2">
      <c r="A28" s="51" t="s">
        <v>25</v>
      </c>
      <c r="B28" s="38">
        <v>25460</v>
      </c>
      <c r="C28" s="38"/>
      <c r="D28" s="38">
        <v>6</v>
      </c>
      <c r="E28" s="39">
        <f t="shared" si="4"/>
        <v>0</v>
      </c>
      <c r="F28" s="40">
        <f t="shared" si="5"/>
        <v>0</v>
      </c>
    </row>
    <row r="29" spans="1:8" x14ac:dyDescent="0.2">
      <c r="A29" s="51" t="s">
        <v>26</v>
      </c>
      <c r="B29" s="38">
        <v>27670</v>
      </c>
      <c r="C29" s="38"/>
      <c r="D29" s="38">
        <v>6</v>
      </c>
      <c r="E29" s="39">
        <f t="shared" si="4"/>
        <v>0</v>
      </c>
      <c r="F29" s="40">
        <f t="shared" si="5"/>
        <v>0</v>
      </c>
    </row>
    <row r="30" spans="1:8" x14ac:dyDescent="0.2">
      <c r="A30" s="51" t="s">
        <v>27</v>
      </c>
      <c r="B30" s="38">
        <v>11460</v>
      </c>
      <c r="C30" s="38"/>
      <c r="D30" s="38">
        <v>6</v>
      </c>
      <c r="E30" s="39">
        <f t="shared" si="4"/>
        <v>0</v>
      </c>
      <c r="F30" s="40">
        <f t="shared" si="5"/>
        <v>0</v>
      </c>
    </row>
    <row r="31" spans="1:8" x14ac:dyDescent="0.2">
      <c r="A31" s="51" t="s">
        <v>28</v>
      </c>
      <c r="B31" s="38">
        <v>38080</v>
      </c>
      <c r="C31" s="38"/>
      <c r="D31" s="38">
        <v>6</v>
      </c>
      <c r="E31" s="39">
        <f t="shared" si="4"/>
        <v>0</v>
      </c>
      <c r="F31" s="40">
        <f t="shared" si="5"/>
        <v>0</v>
      </c>
    </row>
    <row r="32" spans="1:8" x14ac:dyDescent="0.2">
      <c r="A32" s="51" t="s">
        <v>29</v>
      </c>
      <c r="B32" s="38">
        <v>1050</v>
      </c>
      <c r="C32" s="38"/>
      <c r="D32" s="38">
        <v>6</v>
      </c>
      <c r="E32" s="39">
        <f t="shared" si="4"/>
        <v>0</v>
      </c>
      <c r="F32" s="40">
        <f t="shared" si="5"/>
        <v>0</v>
      </c>
    </row>
    <row r="33" spans="1:6" x14ac:dyDescent="0.2">
      <c r="A33" s="51" t="s">
        <v>30</v>
      </c>
      <c r="B33" s="38">
        <v>350</v>
      </c>
      <c r="C33" s="38"/>
      <c r="D33" s="38">
        <v>6</v>
      </c>
      <c r="E33" s="39">
        <f t="shared" si="4"/>
        <v>0</v>
      </c>
      <c r="F33" s="40">
        <f t="shared" si="5"/>
        <v>0</v>
      </c>
    </row>
  </sheetData>
  <mergeCells count="21">
    <mergeCell ref="A5:H5"/>
    <mergeCell ref="B6:H6"/>
    <mergeCell ref="B7:H7"/>
    <mergeCell ref="B8:H8"/>
    <mergeCell ref="B9:H9"/>
    <mergeCell ref="A22:C22"/>
    <mergeCell ref="G3:H3"/>
    <mergeCell ref="G2:H2"/>
    <mergeCell ref="G1:H1"/>
    <mergeCell ref="A1:A3"/>
    <mergeCell ref="B1:F3"/>
    <mergeCell ref="A19:B19"/>
    <mergeCell ref="A20:B20"/>
    <mergeCell ref="A21:B21"/>
    <mergeCell ref="D19:H19"/>
    <mergeCell ref="D20:H20"/>
    <mergeCell ref="D21:H21"/>
    <mergeCell ref="D18:H18"/>
    <mergeCell ref="A18:B18"/>
    <mergeCell ref="A13:H13"/>
    <mergeCell ref="A10:H10"/>
  </mergeCells>
  <dataValidations disablePrompts="1" count="1">
    <dataValidation type="decimal" allowBlank="1" showInputMessage="1" showErrorMessage="1" sqref="D15" xr:uid="{7928E902-A27F-482E-8DDA-A3CC5550297C}">
      <formula1>0</formula1>
      <formula2>1000000000</formula2>
    </dataValidation>
  </dataValidations>
  <pageMargins left="0.51181102362204722" right="0.62992125984251968" top="1.1811023622047245" bottom="1.1023622047244095" header="0.19685039370078741" footer="0.11811023622047245"/>
  <pageSetup scale="68" orientation="landscape" r:id="rId1"/>
  <headerFooter>
    <oddFooter xml:space="preserve">&amp;L&amp;"Arial,Normal"&amp;8F-DE-012 V.3 
&amp;R&amp;"Arial,Normal"&amp;8 15/07/2024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1000000}">
          <x14:formula1>
            <xm:f>Hoja2!$A$2:$A$5</xm:f>
          </x14:formula1>
          <xm:sqref>B9:H9</xm:sqref>
        </x14:dataValidation>
        <x14:dataValidation type="list" allowBlank="1" showInputMessage="1" showErrorMessage="1" xr:uid="{00000000-0002-0000-0000-000002000000}">
          <x14:formula1>
            <xm:f>Hoja2!$M$1:$M$3</xm:f>
          </x14:formula1>
          <xm:sqref>C19:C21</xm:sqref>
        </x14:dataValidation>
        <x14:dataValidation type="list" allowBlank="1" showInputMessage="1" showErrorMessage="1" xr:uid="{00000000-0002-0000-0000-000003000000}">
          <x14:formula1>
            <xm:f>Hoja1!$A$1:$A$9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B6" sqref="B6"/>
    </sheetView>
  </sheetViews>
  <sheetFormatPr baseColWidth="10" defaultColWidth="11.5703125" defaultRowHeight="15" x14ac:dyDescent="0.25"/>
  <sheetData>
    <row r="1" spans="1:1" x14ac:dyDescent="0.25">
      <c r="A1">
        <v>2022</v>
      </c>
    </row>
    <row r="2" spans="1:1" x14ac:dyDescent="0.25">
      <c r="A2">
        <v>2023</v>
      </c>
    </row>
    <row r="3" spans="1:1" x14ac:dyDescent="0.25">
      <c r="A3">
        <v>2024</v>
      </c>
    </row>
    <row r="4" spans="1:1" x14ac:dyDescent="0.25">
      <c r="A4">
        <v>2025</v>
      </c>
    </row>
    <row r="5" spans="1:1" x14ac:dyDescent="0.25">
      <c r="A5">
        <v>2026</v>
      </c>
    </row>
    <row r="6" spans="1:1" x14ac:dyDescent="0.25">
      <c r="A6">
        <v>2027</v>
      </c>
    </row>
    <row r="7" spans="1:1" x14ac:dyDescent="0.25">
      <c r="A7">
        <v>2028</v>
      </c>
    </row>
    <row r="8" spans="1:1" x14ac:dyDescent="0.25">
      <c r="A8">
        <v>2029</v>
      </c>
    </row>
    <row r="9" spans="1:1" x14ac:dyDescent="0.25">
      <c r="A9">
        <v>2030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5"/>
  <sheetViews>
    <sheetView showWhiteSpace="0" view="pageLayout" topLeftCell="J1" zoomScale="85" zoomScaleNormal="100" zoomScalePageLayoutView="85" workbookViewId="0">
      <selection activeCell="O15" sqref="O15"/>
    </sheetView>
  </sheetViews>
  <sheetFormatPr baseColWidth="10" defaultColWidth="11.42578125" defaultRowHeight="15" x14ac:dyDescent="0.25"/>
  <cols>
    <col min="1" max="1" width="6.85546875" style="14" customWidth="1"/>
    <col min="2" max="2" width="20.140625" customWidth="1"/>
    <col min="3" max="4" width="21.140625" customWidth="1"/>
    <col min="5" max="13" width="10.7109375" customWidth="1"/>
    <col min="14" max="14" width="19.140625" customWidth="1"/>
    <col min="15" max="15" width="18.42578125" customWidth="1"/>
    <col min="16" max="16" width="13.140625" customWidth="1"/>
    <col min="17" max="17" width="13.85546875" customWidth="1"/>
    <col min="18" max="18" width="15.5703125" customWidth="1"/>
    <col min="19" max="19" width="26.7109375" customWidth="1"/>
    <col min="20" max="20" width="42.85546875" customWidth="1"/>
  </cols>
  <sheetData>
    <row r="1" spans="1:20" ht="23.45" customHeight="1" x14ac:dyDescent="0.25">
      <c r="A1" s="111" t="e" vm="1">
        <v>#VALUE!</v>
      </c>
      <c r="B1" s="112"/>
      <c r="C1" s="113"/>
      <c r="D1" s="102" t="s">
        <v>105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59" t="s">
        <v>93</v>
      </c>
    </row>
    <row r="2" spans="1:20" ht="20.45" customHeight="1" x14ac:dyDescent="0.25">
      <c r="A2" s="114"/>
      <c r="B2" s="115"/>
      <c r="C2" s="116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7"/>
      <c r="T2" s="59" t="s">
        <v>107</v>
      </c>
    </row>
    <row r="3" spans="1:20" ht="24" customHeight="1" x14ac:dyDescent="0.25">
      <c r="A3" s="117"/>
      <c r="B3" s="118"/>
      <c r="C3" s="119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0"/>
      <c r="T3" s="59" t="s">
        <v>94</v>
      </c>
    </row>
    <row r="4" spans="1:20" x14ac:dyDescent="0.25">
      <c r="A4" s="13"/>
      <c r="B4" s="1"/>
      <c r="C4" s="1"/>
      <c r="D4" s="1"/>
      <c r="E4" s="1"/>
      <c r="F4" s="1"/>
      <c r="G4" s="1"/>
      <c r="H4" s="1"/>
      <c r="I4" s="1"/>
      <c r="J4" s="1"/>
      <c r="K4" s="2"/>
      <c r="L4" s="1"/>
    </row>
    <row r="5" spans="1:20" ht="84" x14ac:dyDescent="0.25">
      <c r="A5" s="60" t="s">
        <v>0</v>
      </c>
      <c r="B5" s="60" t="s">
        <v>1</v>
      </c>
      <c r="C5" s="60" t="s">
        <v>85</v>
      </c>
      <c r="D5" s="60" t="s">
        <v>84</v>
      </c>
      <c r="E5" s="60" t="s">
        <v>95</v>
      </c>
      <c r="F5" s="60" t="s">
        <v>96</v>
      </c>
      <c r="G5" s="60" t="s">
        <v>97</v>
      </c>
      <c r="H5" s="60" t="s">
        <v>98</v>
      </c>
      <c r="I5" s="60" t="s">
        <v>99</v>
      </c>
      <c r="J5" s="60" t="s">
        <v>100</v>
      </c>
      <c r="K5" s="60" t="s">
        <v>101</v>
      </c>
      <c r="L5" s="60" t="s">
        <v>102</v>
      </c>
      <c r="M5" s="60" t="s">
        <v>103</v>
      </c>
      <c r="N5" s="61" t="s">
        <v>104</v>
      </c>
      <c r="O5" s="61" t="s">
        <v>2</v>
      </c>
      <c r="P5" s="62" t="s">
        <v>3</v>
      </c>
      <c r="Q5" s="62" t="s">
        <v>4</v>
      </c>
      <c r="R5" s="62" t="s">
        <v>5</v>
      </c>
      <c r="S5" s="62" t="s">
        <v>47</v>
      </c>
      <c r="T5" s="62" t="s">
        <v>6</v>
      </c>
    </row>
    <row r="6" spans="1:20" x14ac:dyDescent="0.25">
      <c r="A6" s="52">
        <v>1</v>
      </c>
      <c r="B6" s="53"/>
      <c r="C6" s="53"/>
      <c r="D6" s="54"/>
      <c r="E6" s="55"/>
      <c r="F6" s="55"/>
      <c r="G6" s="55"/>
      <c r="H6" s="53"/>
      <c r="I6" s="53"/>
      <c r="J6" s="53"/>
      <c r="K6" s="53"/>
      <c r="L6" s="53"/>
      <c r="M6" s="53"/>
      <c r="N6" s="56"/>
      <c r="O6" s="57"/>
      <c r="P6" s="52"/>
      <c r="Q6" s="52"/>
      <c r="R6" s="52"/>
      <c r="S6" s="52"/>
      <c r="T6" s="58"/>
    </row>
    <row r="7" spans="1:20" x14ac:dyDescent="0.25">
      <c r="A7" s="52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25">
      <c r="A8" s="52">
        <v>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x14ac:dyDescent="0.25">
      <c r="A9" s="52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x14ac:dyDescent="0.25">
      <c r="A10" s="52">
        <v>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x14ac:dyDescent="0.25">
      <c r="A11" s="52">
        <v>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x14ac:dyDescent="0.25">
      <c r="A12" s="52">
        <v>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 x14ac:dyDescent="0.25">
      <c r="A13" s="52">
        <v>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x14ac:dyDescent="0.25">
      <c r="A14" s="52">
        <v>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0" x14ac:dyDescent="0.25">
      <c r="A15" s="52">
        <v>10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1:20" x14ac:dyDescent="0.25">
      <c r="A16" s="52">
        <v>11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25">
      <c r="A17" s="52">
        <v>12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x14ac:dyDescent="0.25">
      <c r="A18" s="52">
        <v>13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x14ac:dyDescent="0.25">
      <c r="A19" s="52">
        <v>14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x14ac:dyDescent="0.25">
      <c r="A20" s="52">
        <v>15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 x14ac:dyDescent="0.25">
      <c r="A21" s="52">
        <v>16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x14ac:dyDescent="0.25">
      <c r="A22" s="52">
        <v>17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x14ac:dyDescent="0.25">
      <c r="A23" s="52">
        <v>18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 x14ac:dyDescent="0.25">
      <c r="A24" s="52">
        <v>19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0" x14ac:dyDescent="0.25">
      <c r="A25" s="52">
        <v>20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x14ac:dyDescent="0.25">
      <c r="A26" s="52">
        <v>21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x14ac:dyDescent="0.25">
      <c r="A27" s="52">
        <v>22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 x14ac:dyDescent="0.25">
      <c r="A28" s="52">
        <v>23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 x14ac:dyDescent="0.25">
      <c r="A29" s="52">
        <v>24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x14ac:dyDescent="0.25">
      <c r="A30" s="52">
        <v>25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x14ac:dyDescent="0.25">
      <c r="A31" s="52">
        <v>26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x14ac:dyDescent="0.25">
      <c r="A32" s="52">
        <v>27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x14ac:dyDescent="0.25">
      <c r="A33" s="52">
        <v>28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25">
      <c r="A34" s="52">
        <v>29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x14ac:dyDescent="0.25">
      <c r="A35" s="52">
        <v>30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x14ac:dyDescent="0.25">
      <c r="A36" s="52">
        <v>31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x14ac:dyDescent="0.25">
      <c r="A37" s="52">
        <v>32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 x14ac:dyDescent="0.25">
      <c r="A38" s="52">
        <v>33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 x14ac:dyDescent="0.25">
      <c r="A39" s="52">
        <v>34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 x14ac:dyDescent="0.25">
      <c r="A40" s="52">
        <v>35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</row>
    <row r="41" spans="1:20" x14ac:dyDescent="0.25">
      <c r="A41" s="52">
        <v>36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spans="1:20" x14ac:dyDescent="0.25">
      <c r="A42" s="52">
        <v>37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</row>
    <row r="43" spans="1:20" x14ac:dyDescent="0.25">
      <c r="A43" s="52">
        <v>38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</row>
    <row r="44" spans="1:20" x14ac:dyDescent="0.25">
      <c r="A44" s="52">
        <v>39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</row>
    <row r="45" spans="1:20" x14ac:dyDescent="0.25">
      <c r="A45" s="52">
        <v>40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</row>
    <row r="46" spans="1:20" x14ac:dyDescent="0.25">
      <c r="A46" s="52">
        <v>41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</row>
    <row r="47" spans="1:20" x14ac:dyDescent="0.25">
      <c r="A47" s="52">
        <v>42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</row>
    <row r="48" spans="1:20" x14ac:dyDescent="0.25">
      <c r="A48" s="52">
        <v>43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</row>
    <row r="49" spans="1:20" x14ac:dyDescent="0.25">
      <c r="A49" s="52">
        <v>44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</row>
    <row r="50" spans="1:20" x14ac:dyDescent="0.25">
      <c r="A50" s="52">
        <v>45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</row>
    <row r="51" spans="1:20" x14ac:dyDescent="0.25">
      <c r="A51" s="52">
        <v>46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1:20" x14ac:dyDescent="0.25">
      <c r="A52" s="52">
        <v>47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</row>
    <row r="53" spans="1:20" x14ac:dyDescent="0.25">
      <c r="A53" s="52">
        <v>48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0" x14ac:dyDescent="0.25">
      <c r="A54" s="52">
        <v>49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0" x14ac:dyDescent="0.25">
      <c r="A55" s="52">
        <v>50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</row>
    <row r="56" spans="1:20" x14ac:dyDescent="0.25">
      <c r="A56" s="52">
        <v>51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</row>
    <row r="57" spans="1:20" x14ac:dyDescent="0.25">
      <c r="A57" s="52">
        <v>52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</row>
    <row r="58" spans="1:20" x14ac:dyDescent="0.25">
      <c r="A58" s="52">
        <v>53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</row>
    <row r="59" spans="1:20" x14ac:dyDescent="0.25">
      <c r="A59" s="52">
        <v>54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</row>
    <row r="60" spans="1:20" x14ac:dyDescent="0.25">
      <c r="A60" s="52">
        <v>55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</row>
    <row r="61" spans="1:20" x14ac:dyDescent="0.25">
      <c r="A61" s="52">
        <v>56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0" x14ac:dyDescent="0.25">
      <c r="A62" s="52">
        <v>57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0" x14ac:dyDescent="0.25">
      <c r="A63" s="52">
        <v>58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1:20" x14ac:dyDescent="0.25">
      <c r="A64" s="52">
        <v>59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</row>
    <row r="65" spans="1:20" x14ac:dyDescent="0.25">
      <c r="A65" s="52">
        <v>60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1:20" x14ac:dyDescent="0.25">
      <c r="A66" s="52">
        <v>61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</row>
    <row r="67" spans="1:20" x14ac:dyDescent="0.25">
      <c r="A67" s="52">
        <v>62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</row>
    <row r="68" spans="1:20" x14ac:dyDescent="0.25">
      <c r="A68" s="52">
        <v>63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</row>
    <row r="69" spans="1:20" x14ac:dyDescent="0.25">
      <c r="A69" s="52">
        <v>64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x14ac:dyDescent="0.25">
      <c r="A70" s="52">
        <v>65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</row>
    <row r="71" spans="1:20" x14ac:dyDescent="0.25">
      <c r="A71" s="52">
        <v>66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</row>
    <row r="72" spans="1:20" x14ac:dyDescent="0.25">
      <c r="A72" s="52">
        <v>67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</row>
    <row r="73" spans="1:20" x14ac:dyDescent="0.25">
      <c r="A73" s="52">
        <v>68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</row>
    <row r="74" spans="1:20" x14ac:dyDescent="0.25">
      <c r="A74" s="52">
        <v>69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</row>
    <row r="75" spans="1:20" x14ac:dyDescent="0.25">
      <c r="A75" s="52">
        <v>70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</row>
  </sheetData>
  <mergeCells count="2">
    <mergeCell ref="D1:S3"/>
    <mergeCell ref="A1:C3"/>
  </mergeCells>
  <dataValidations count="1">
    <dataValidation type="list" allowBlank="1" showInputMessage="1" showErrorMessage="1" sqref="C6" xr:uid="{D45176EF-C05F-46B1-9C5B-BB6C85C866F5}">
      <formula1>INDIRECT(B6)</formula1>
    </dataValidation>
  </dataValidations>
  <pageMargins left="0.51181102362204722" right="0.62992125984251968" top="1.1811023622047245" bottom="1.1023622047244095" header="0.19685039370078741" footer="0.11811023622047245"/>
  <pageSetup scale="39" orientation="landscape" r:id="rId1"/>
  <headerFooter>
    <oddFooter xml:space="preserve">&amp;L&amp;"Arial,Normal"&amp;8F-DE-012 V.3
&amp;R&amp;"Arial,Normal"&amp;8 15/07/2024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Hoja2!$M$1:$M$3</xm:f>
          </x14:formula1>
          <xm:sqref>R7:R75</xm:sqref>
        </x14:dataValidation>
        <x14:dataValidation type="list" allowBlank="1" showInputMessage="1" showErrorMessage="1" xr:uid="{00000000-0002-0000-0200-000001000000}">
          <x14:formula1>
            <xm:f>Hoja2!$M$1:$M$4</xm:f>
          </x14:formula1>
          <xm:sqref>P6:Q75 S6:S75 R6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J12" sqref="J12"/>
    </sheetView>
  </sheetViews>
  <sheetFormatPr baseColWidth="10" defaultColWidth="11.5703125" defaultRowHeight="15" x14ac:dyDescent="0.25"/>
  <cols>
    <col min="1" max="1" width="19.7109375" customWidth="1"/>
    <col min="3" max="3" width="21" customWidth="1"/>
    <col min="5" max="5" width="32.28515625" customWidth="1"/>
    <col min="7" max="7" width="21.42578125" customWidth="1"/>
    <col min="9" max="9" width="16" customWidth="1"/>
  </cols>
  <sheetData>
    <row r="1" spans="1:13" x14ac:dyDescent="0.25">
      <c r="A1" s="3" t="s">
        <v>9</v>
      </c>
      <c r="C1" s="5" t="s">
        <v>34</v>
      </c>
      <c r="E1" s="4" t="s">
        <v>36</v>
      </c>
      <c r="G1" s="3" t="s">
        <v>41</v>
      </c>
      <c r="I1" s="6" t="s">
        <v>13</v>
      </c>
      <c r="K1" s="4" t="s">
        <v>43</v>
      </c>
      <c r="M1" t="s">
        <v>44</v>
      </c>
    </row>
    <row r="2" spans="1:13" ht="15.75" x14ac:dyDescent="0.25">
      <c r="A2" s="7" t="s">
        <v>31</v>
      </c>
      <c r="B2" s="7"/>
      <c r="C2" s="9" t="s">
        <v>48</v>
      </c>
      <c r="D2" s="7"/>
      <c r="E2" s="7" t="s">
        <v>22</v>
      </c>
      <c r="F2" s="7"/>
      <c r="G2" s="7" t="s">
        <v>21</v>
      </c>
      <c r="H2" s="8"/>
      <c r="I2" s="7" t="s">
        <v>37</v>
      </c>
      <c r="K2" t="s">
        <v>42</v>
      </c>
      <c r="M2" t="s">
        <v>45</v>
      </c>
    </row>
    <row r="3" spans="1:13" ht="47.25" x14ac:dyDescent="0.25">
      <c r="A3" s="7" t="s">
        <v>32</v>
      </c>
      <c r="B3" s="7"/>
      <c r="C3" s="10" t="s">
        <v>49</v>
      </c>
      <c r="D3" s="7"/>
      <c r="E3" s="7" t="s">
        <v>24</v>
      </c>
      <c r="F3" s="7"/>
      <c r="G3" s="7" t="s">
        <v>22</v>
      </c>
      <c r="H3" s="8"/>
      <c r="I3" s="7" t="s">
        <v>38</v>
      </c>
    </row>
    <row r="4" spans="1:13" ht="31.5" x14ac:dyDescent="0.25">
      <c r="A4" s="7"/>
      <c r="B4" s="7"/>
      <c r="C4" s="11" t="s">
        <v>50</v>
      </c>
      <c r="D4" s="7"/>
      <c r="E4" s="7" t="s">
        <v>28</v>
      </c>
      <c r="F4" s="7"/>
      <c r="G4" s="7" t="s">
        <v>23</v>
      </c>
      <c r="H4" s="8"/>
      <c r="I4" s="7" t="s">
        <v>39</v>
      </c>
      <c r="M4" t="s">
        <v>46</v>
      </c>
    </row>
    <row r="5" spans="1:13" ht="47.25" x14ac:dyDescent="0.25">
      <c r="A5" s="7" t="s">
        <v>33</v>
      </c>
      <c r="B5" s="7"/>
      <c r="C5" s="12" t="s">
        <v>51</v>
      </c>
      <c r="D5" s="7"/>
      <c r="E5" s="7" t="s">
        <v>29</v>
      </c>
      <c r="F5" s="7"/>
      <c r="G5" s="7" t="s">
        <v>24</v>
      </c>
      <c r="H5" s="8"/>
      <c r="I5" s="7" t="s">
        <v>40</v>
      </c>
    </row>
    <row r="6" spans="1:13" ht="31.5" x14ac:dyDescent="0.25">
      <c r="A6" s="7"/>
      <c r="B6" s="7"/>
      <c r="C6" s="11" t="s">
        <v>52</v>
      </c>
      <c r="D6" s="7"/>
      <c r="E6" s="7" t="s">
        <v>25</v>
      </c>
      <c r="F6" s="7"/>
      <c r="G6" s="7" t="s">
        <v>25</v>
      </c>
      <c r="H6" s="8"/>
      <c r="I6" s="7" t="s">
        <v>30</v>
      </c>
    </row>
    <row r="7" spans="1:13" ht="15.75" x14ac:dyDescent="0.25">
      <c r="A7" s="7"/>
      <c r="B7" s="7"/>
      <c r="C7" s="12" t="s">
        <v>53</v>
      </c>
      <c r="D7" s="7"/>
      <c r="E7" s="7" t="s">
        <v>26</v>
      </c>
      <c r="F7" s="7"/>
      <c r="G7" s="7" t="s">
        <v>26</v>
      </c>
      <c r="H7" s="8"/>
      <c r="I7" s="8"/>
    </row>
    <row r="8" spans="1:13" ht="15.75" x14ac:dyDescent="0.25">
      <c r="A8" s="7"/>
      <c r="B8" s="7"/>
      <c r="C8" s="11" t="s">
        <v>54</v>
      </c>
      <c r="D8" s="7"/>
      <c r="E8" s="7" t="s">
        <v>35</v>
      </c>
      <c r="F8" s="7"/>
      <c r="G8" s="7" t="s">
        <v>27</v>
      </c>
      <c r="H8" s="8"/>
      <c r="I8" s="8"/>
    </row>
    <row r="9" spans="1:13" ht="63" x14ac:dyDescent="0.25">
      <c r="A9" s="7"/>
      <c r="B9" s="7"/>
      <c r="C9" s="12" t="s">
        <v>55</v>
      </c>
      <c r="D9" s="7"/>
      <c r="E9" s="7" t="s">
        <v>23</v>
      </c>
      <c r="F9" s="7"/>
      <c r="G9" s="7" t="s">
        <v>28</v>
      </c>
      <c r="H9" s="8"/>
      <c r="I9" s="8"/>
    </row>
    <row r="10" spans="1:13" ht="31.5" x14ac:dyDescent="0.25">
      <c r="A10" s="7"/>
      <c r="B10" s="7"/>
      <c r="C10" s="11" t="s">
        <v>56</v>
      </c>
      <c r="D10" s="7"/>
      <c r="E10" s="7" t="s">
        <v>21</v>
      </c>
      <c r="F10" s="7"/>
      <c r="G10" s="7" t="s">
        <v>29</v>
      </c>
      <c r="H10" s="8"/>
      <c r="I10" s="8"/>
    </row>
    <row r="11" spans="1:13" ht="15.75" x14ac:dyDescent="0.25">
      <c r="A11" s="7"/>
      <c r="B11" s="7"/>
      <c r="C11" s="12" t="s">
        <v>57</v>
      </c>
      <c r="D11" s="7"/>
      <c r="E11" s="7"/>
      <c r="F11" s="7"/>
      <c r="G11" s="7" t="s">
        <v>30</v>
      </c>
      <c r="H11" s="8"/>
      <c r="I11" s="8"/>
    </row>
    <row r="12" spans="1:13" x14ac:dyDescent="0.25">
      <c r="C12" s="11" t="s">
        <v>58</v>
      </c>
    </row>
    <row r="13" spans="1:13" x14ac:dyDescent="0.25">
      <c r="C13" s="12" t="s">
        <v>59</v>
      </c>
    </row>
    <row r="14" spans="1:13" ht="26.25" x14ac:dyDescent="0.25">
      <c r="C14" s="11" t="s">
        <v>60</v>
      </c>
    </row>
    <row r="15" spans="1:13" ht="26.25" x14ac:dyDescent="0.25">
      <c r="C15" s="12" t="s">
        <v>61</v>
      </c>
    </row>
    <row r="16" spans="1:13" x14ac:dyDescent="0.25">
      <c r="C16" s="11" t="s">
        <v>62</v>
      </c>
    </row>
    <row r="17" spans="3:3" ht="26.25" x14ac:dyDescent="0.25">
      <c r="C17" s="12" t="s">
        <v>63</v>
      </c>
    </row>
    <row r="18" spans="3:3" x14ac:dyDescent="0.25">
      <c r="C18" s="11" t="s">
        <v>64</v>
      </c>
    </row>
    <row r="19" spans="3:3" x14ac:dyDescent="0.25">
      <c r="C19" s="12" t="s">
        <v>65</v>
      </c>
    </row>
    <row r="20" spans="3:3" ht="39" x14ac:dyDescent="0.25">
      <c r="C20" s="11" t="s">
        <v>66</v>
      </c>
    </row>
    <row r="21" spans="3:3" ht="39" x14ac:dyDescent="0.25">
      <c r="C21" s="12" t="s">
        <v>67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Información técnica</vt:lpstr>
      <vt:lpstr>Hoja1</vt:lpstr>
      <vt:lpstr>Equipos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Vergara</dc:creator>
  <cp:keywords/>
  <dc:description/>
  <cp:lastModifiedBy>Cindy Julieth Montanez Guillen</cp:lastModifiedBy>
  <cp:revision/>
  <cp:lastPrinted>2024-10-09T16:01:13Z</cp:lastPrinted>
  <dcterms:created xsi:type="dcterms:W3CDTF">2014-02-20T21:30:13Z</dcterms:created>
  <dcterms:modified xsi:type="dcterms:W3CDTF">2024-10-09T16:01:26Z</dcterms:modified>
  <cp:category/>
  <cp:contentStatus/>
</cp:coreProperties>
</file>